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0515" windowHeight="10545"/>
  </bookViews>
  <sheets>
    <sheet name="Tabelle3" sheetId="3" r:id="rId1"/>
  </sheets>
  <definedNames>
    <definedName name="solver_adj" localSheetId="0" hidden="1">Tabelle3!#REF!,Tabelle3!#REF!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Tabelle3!#REF!</definedName>
    <definedName name="solver_lhs2" localSheetId="0" hidden="1">Tabelle3!#REF!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Tabelle3!#REF!</definedName>
    <definedName name="solver_pre" localSheetId="0" hidden="1">0.000001</definedName>
    <definedName name="solver_rel1" localSheetId="0" hidden="1">3</definedName>
    <definedName name="solver_rel2" localSheetId="0" hidden="1">3</definedName>
    <definedName name="solver_rhs1" localSheetId="0" hidden="1">0</definedName>
    <definedName name="solver_rhs2" localSheetId="0" hidden="1">0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F5" i="3"/>
  <c r="J5"/>
  <c r="G5"/>
  <c r="H5"/>
  <c r="I5"/>
  <c r="J21"/>
  <c r="C21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17"/>
  <c r="G22"/>
  <c r="H21"/>
  <c r="I22"/>
  <c r="B22"/>
  <c r="F23"/>
  <c r="D19" l="1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I17"/>
  <c r="G17"/>
  <c r="F66"/>
  <c r="F64"/>
  <c r="F62"/>
  <c r="F60"/>
  <c r="F58"/>
  <c r="F56"/>
  <c r="F54"/>
  <c r="F52"/>
  <c r="F50"/>
  <c r="F48"/>
  <c r="F46"/>
  <c r="F44"/>
  <c r="F42"/>
  <c r="F40"/>
  <c r="F38"/>
  <c r="F36"/>
  <c r="F34"/>
  <c r="F32"/>
  <c r="F30"/>
  <c r="F28"/>
  <c r="F26"/>
  <c r="F24"/>
  <c r="F22"/>
  <c r="J66"/>
  <c r="H66"/>
  <c r="B65"/>
  <c r="I65"/>
  <c r="G65"/>
  <c r="J64"/>
  <c r="H64"/>
  <c r="B63"/>
  <c r="I63"/>
  <c r="G63"/>
  <c r="J62"/>
  <c r="H62"/>
  <c r="B61"/>
  <c r="I61"/>
  <c r="G61"/>
  <c r="J60"/>
  <c r="H60"/>
  <c r="B59"/>
  <c r="I59"/>
  <c r="G59"/>
  <c r="J58"/>
  <c r="H58"/>
  <c r="B57"/>
  <c r="I57"/>
  <c r="G57"/>
  <c r="J56"/>
  <c r="H56"/>
  <c r="B55"/>
  <c r="I55"/>
  <c r="G55"/>
  <c r="J54"/>
  <c r="H54"/>
  <c r="B53"/>
  <c r="I53"/>
  <c r="G53"/>
  <c r="J52"/>
  <c r="H52"/>
  <c r="B51"/>
  <c r="I51"/>
  <c r="G51"/>
  <c r="J50"/>
  <c r="H50"/>
  <c r="B49"/>
  <c r="I49"/>
  <c r="G49"/>
  <c r="J48"/>
  <c r="H48"/>
  <c r="B47"/>
  <c r="I47"/>
  <c r="G47"/>
  <c r="J46"/>
  <c r="H46"/>
  <c r="B45"/>
  <c r="I45"/>
  <c r="G45"/>
  <c r="J44"/>
  <c r="H44"/>
  <c r="B43"/>
  <c r="I43"/>
  <c r="G43"/>
  <c r="J42"/>
  <c r="H42"/>
  <c r="B41"/>
  <c r="I41"/>
  <c r="G41"/>
  <c r="J40"/>
  <c r="H40"/>
  <c r="B39"/>
  <c r="I39"/>
  <c r="G39"/>
  <c r="J38"/>
  <c r="H38"/>
  <c r="B37"/>
  <c r="I37"/>
  <c r="G37"/>
  <c r="J36"/>
  <c r="H36"/>
  <c r="B35"/>
  <c r="I35"/>
  <c r="G35"/>
  <c r="J34"/>
  <c r="H34"/>
  <c r="B33"/>
  <c r="I33"/>
  <c r="G33"/>
  <c r="J32"/>
  <c r="H32"/>
  <c r="B31"/>
  <c r="I31"/>
  <c r="G31"/>
  <c r="J30"/>
  <c r="H30"/>
  <c r="B29"/>
  <c r="I29"/>
  <c r="G29"/>
  <c r="J28"/>
  <c r="H28"/>
  <c r="B27"/>
  <c r="I27"/>
  <c r="G27"/>
  <c r="J26"/>
  <c r="H26"/>
  <c r="B25"/>
  <c r="I25"/>
  <c r="G25"/>
  <c r="J24"/>
  <c r="H24"/>
  <c r="B23"/>
  <c r="I23"/>
  <c r="G23"/>
  <c r="J22"/>
  <c r="H22"/>
  <c r="B21"/>
  <c r="I21"/>
  <c r="G21"/>
  <c r="F17"/>
  <c r="J17"/>
  <c r="H17"/>
  <c r="F21"/>
  <c r="F65"/>
  <c r="F63"/>
  <c r="F61"/>
  <c r="F59"/>
  <c r="F57"/>
  <c r="F55"/>
  <c r="F53"/>
  <c r="F51"/>
  <c r="F49"/>
  <c r="F47"/>
  <c r="F45"/>
  <c r="F43"/>
  <c r="F41"/>
  <c r="F39"/>
  <c r="F37"/>
  <c r="F35"/>
  <c r="F33"/>
  <c r="F31"/>
  <c r="F29"/>
  <c r="F27"/>
  <c r="F25"/>
  <c r="B66"/>
  <c r="I66"/>
  <c r="G66"/>
  <c r="J65"/>
  <c r="H65"/>
  <c r="B64"/>
  <c r="I64"/>
  <c r="G64"/>
  <c r="J63"/>
  <c r="H63"/>
  <c r="B62"/>
  <c r="I62"/>
  <c r="G62"/>
  <c r="J61"/>
  <c r="H61"/>
  <c r="B60"/>
  <c r="I60"/>
  <c r="G60"/>
  <c r="J59"/>
  <c r="H59"/>
  <c r="B58"/>
  <c r="I58"/>
  <c r="G58"/>
  <c r="J57"/>
  <c r="H57"/>
  <c r="B56"/>
  <c r="I56"/>
  <c r="G56"/>
  <c r="J55"/>
  <c r="H55"/>
  <c r="B54"/>
  <c r="I54"/>
  <c r="G54"/>
  <c r="J53"/>
  <c r="H53"/>
  <c r="B52"/>
  <c r="I52"/>
  <c r="G52"/>
  <c r="J51"/>
  <c r="H51"/>
  <c r="B50"/>
  <c r="I50"/>
  <c r="G50"/>
  <c r="J49"/>
  <c r="H49"/>
  <c r="B48"/>
  <c r="I48"/>
  <c r="G48"/>
  <c r="J47"/>
  <c r="H47"/>
  <c r="B46"/>
  <c r="I46"/>
  <c r="G46"/>
  <c r="J45"/>
  <c r="H45"/>
  <c r="B44"/>
  <c r="I44"/>
  <c r="G44"/>
  <c r="J43"/>
  <c r="H43"/>
  <c r="B42"/>
  <c r="I42"/>
  <c r="G42"/>
  <c r="J41"/>
  <c r="H41"/>
  <c r="B40"/>
  <c r="I40"/>
  <c r="G40"/>
  <c r="J39"/>
  <c r="H39"/>
  <c r="B38"/>
  <c r="I38"/>
  <c r="G38"/>
  <c r="J37"/>
  <c r="H37"/>
  <c r="B36"/>
  <c r="I36"/>
  <c r="G36"/>
  <c r="J35"/>
  <c r="H35"/>
  <c r="B34"/>
  <c r="I34"/>
  <c r="G34"/>
  <c r="J33"/>
  <c r="H33"/>
  <c r="B32"/>
  <c r="I32"/>
  <c r="G32"/>
  <c r="J31"/>
  <c r="H31"/>
  <c r="B30"/>
  <c r="I30"/>
  <c r="G30"/>
  <c r="J29"/>
  <c r="H29"/>
  <c r="B28"/>
  <c r="I28"/>
  <c r="G28"/>
  <c r="J27"/>
  <c r="H27"/>
  <c r="B26"/>
  <c r="I26"/>
  <c r="G26"/>
  <c r="J25"/>
  <c r="H25"/>
  <c r="B24"/>
  <c r="I24"/>
  <c r="G24"/>
  <c r="J23"/>
  <c r="H23"/>
  <c r="C17"/>
  <c r="B17"/>
  <c r="F19" l="1"/>
  <c r="I19"/>
  <c r="H19"/>
  <c r="G19"/>
  <c r="B19"/>
  <c r="J19"/>
  <c r="C19"/>
</calcChain>
</file>

<file path=xl/sharedStrings.xml><?xml version="1.0" encoding="utf-8"?>
<sst xmlns="http://schemas.openxmlformats.org/spreadsheetml/2006/main" count="83" uniqueCount="70">
  <si>
    <t xml:space="preserve"> United States </t>
  </si>
  <si>
    <t xml:space="preserve"> China </t>
  </si>
  <si>
    <t xml:space="preserve"> Japan </t>
  </si>
  <si>
    <t xml:space="preserve"> Germany </t>
  </si>
  <si>
    <t xml:space="preserve"> United Kingdom </t>
  </si>
  <si>
    <t xml:space="preserve"> France </t>
  </si>
  <si>
    <t xml:space="preserve"> Brazil </t>
  </si>
  <si>
    <t xml:space="preserve"> Italy </t>
  </si>
  <si>
    <t xml:space="preserve"> Russia </t>
  </si>
  <si>
    <t xml:space="preserve"> India </t>
  </si>
  <si>
    <t xml:space="preserve"> Canada </t>
  </si>
  <si>
    <t xml:space="preserve"> Australia </t>
  </si>
  <si>
    <t xml:space="preserve"> Spain </t>
  </si>
  <si>
    <t xml:space="preserve"> South Korea </t>
  </si>
  <si>
    <t xml:space="preserve"> Mexico </t>
  </si>
  <si>
    <t xml:space="preserve"> Indonesia </t>
  </si>
  <si>
    <t xml:space="preserve"> Netherlands </t>
  </si>
  <si>
    <t xml:space="preserve"> Turkey </t>
  </si>
  <si>
    <t xml:space="preserve">  Switzerland </t>
  </si>
  <si>
    <t xml:space="preserve"> Sweden </t>
  </si>
  <si>
    <t xml:space="preserve"> Poland </t>
  </si>
  <si>
    <t xml:space="preserve"> Norway </t>
  </si>
  <si>
    <t xml:space="preserve"> Belgium </t>
  </si>
  <si>
    <t xml:space="preserve"> Taiwan </t>
  </si>
  <si>
    <t xml:space="preserve"> Austria </t>
  </si>
  <si>
    <t xml:space="preserve"> Thailand </t>
  </si>
  <si>
    <t xml:space="preserve"> Colombia </t>
  </si>
  <si>
    <t xml:space="preserve"> South Africa </t>
  </si>
  <si>
    <t xml:space="preserve"> Denmark </t>
  </si>
  <si>
    <t xml:space="preserve"> Malaysia </t>
  </si>
  <si>
    <t xml:space="preserve"> Singapore </t>
  </si>
  <si>
    <t xml:space="preserve"> Israel </t>
  </si>
  <si>
    <t xml:space="preserve"> Chile </t>
  </si>
  <si>
    <t xml:space="preserve"> Hong Kong </t>
  </si>
  <si>
    <t xml:space="preserve"> Philippines </t>
  </si>
  <si>
    <t xml:space="preserve"> Egypt </t>
  </si>
  <si>
    <t xml:space="preserve"> Finland </t>
  </si>
  <si>
    <t xml:space="preserve"> Greece </t>
  </si>
  <si>
    <t xml:space="preserve"> Ireland </t>
  </si>
  <si>
    <t xml:space="preserve"> Portugal </t>
  </si>
  <si>
    <t xml:space="preserve"> Qatar </t>
  </si>
  <si>
    <t xml:space="preserve"> Peru </t>
  </si>
  <si>
    <t xml:space="preserve"> Czech Republic </t>
  </si>
  <si>
    <t xml:space="preserve"> New Zealand </t>
  </si>
  <si>
    <t xml:space="preserve"> Hungary </t>
  </si>
  <si>
    <t>Japan</t>
  </si>
  <si>
    <t>China</t>
  </si>
  <si>
    <t>DM</t>
  </si>
  <si>
    <t>Europe</t>
  </si>
  <si>
    <t xml:space="preserve"> United Arab Emirates </t>
  </si>
  <si>
    <t>EMU</t>
  </si>
  <si>
    <t>3 ETF</t>
  </si>
  <si>
    <t>4 ETF</t>
  </si>
  <si>
    <t>Indien</t>
  </si>
  <si>
    <t>EM</t>
  </si>
  <si>
    <t>BIP</t>
  </si>
  <si>
    <t>5 ETF</t>
  </si>
  <si>
    <t>6 ETF</t>
  </si>
  <si>
    <t>2 ETF</t>
  </si>
  <si>
    <t>BRIC</t>
  </si>
  <si>
    <t>BIP-Fehler</t>
  </si>
  <si>
    <t>Gesamt-TER</t>
  </si>
  <si>
    <t>MSCI World</t>
  </si>
  <si>
    <t>Emerging Markets</t>
  </si>
  <si>
    <t>NA</t>
  </si>
  <si>
    <t>USA</t>
  </si>
  <si>
    <t>Pazific</t>
  </si>
  <si>
    <t>WPF-Klassiker</t>
  </si>
  <si>
    <t>BIP-optimiert</t>
  </si>
  <si>
    <t>ETF-Varianten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</si>
</sst>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00%"/>
  </numFmts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10" fontId="2" fillId="0" borderId="0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66"/>
  <sheetViews>
    <sheetView tabSelected="1" zoomScaleNormal="100" workbookViewId="0"/>
  </sheetViews>
  <sheetFormatPr baseColWidth="10" defaultColWidth="5.7109375" defaultRowHeight="11.25"/>
  <cols>
    <col min="1" max="1" width="17.140625" style="6" customWidth="1"/>
    <col min="2" max="4" width="5.7109375" style="1"/>
    <col min="5" max="5" width="5.7109375" style="6"/>
    <col min="6" max="11" width="5.7109375" style="1"/>
    <col min="12" max="12" width="5.7109375" style="5"/>
    <col min="13" max="13" width="5.7109375" style="2"/>
    <col min="14" max="24" width="5.7109375" style="5"/>
    <col min="25" max="16384" width="5.7109375" style="1"/>
  </cols>
  <sheetData>
    <row r="2" spans="1:24" s="15" customFormat="1" ht="15.75">
      <c r="A2" s="14"/>
      <c r="B2" s="16"/>
      <c r="C2" s="17" t="s">
        <v>67</v>
      </c>
      <c r="D2" s="18"/>
      <c r="E2" s="14"/>
      <c r="F2" s="16"/>
      <c r="G2" s="17"/>
      <c r="H2" s="17" t="s">
        <v>68</v>
      </c>
      <c r="I2" s="17"/>
      <c r="J2" s="18"/>
      <c r="L2" s="19" t="s">
        <v>55</v>
      </c>
      <c r="N2" s="20"/>
      <c r="O2" s="21"/>
      <c r="P2" s="21"/>
      <c r="Q2" s="21"/>
      <c r="R2" s="21"/>
      <c r="S2" s="21" t="s">
        <v>69</v>
      </c>
      <c r="T2" s="21"/>
      <c r="U2" s="21"/>
      <c r="V2" s="21"/>
      <c r="W2" s="21"/>
      <c r="X2" s="22"/>
    </row>
    <row r="3" spans="1:24">
      <c r="M3" s="1"/>
    </row>
    <row r="4" spans="1:24">
      <c r="B4" s="1" t="s">
        <v>58</v>
      </c>
      <c r="C4" s="1" t="s">
        <v>51</v>
      </c>
      <c r="D4" s="1" t="s">
        <v>52</v>
      </c>
      <c r="F4" s="1" t="s">
        <v>58</v>
      </c>
      <c r="G4" s="1" t="s">
        <v>51</v>
      </c>
      <c r="H4" s="1" t="s">
        <v>52</v>
      </c>
      <c r="I4" s="1" t="s">
        <v>56</v>
      </c>
      <c r="J4" s="1" t="s">
        <v>57</v>
      </c>
      <c r="M4" s="1"/>
    </row>
    <row r="5" spans="1:24">
      <c r="A5" s="8" t="s">
        <v>62</v>
      </c>
      <c r="B5" s="12">
        <v>0.7</v>
      </c>
      <c r="C5" s="12">
        <v>0.5</v>
      </c>
      <c r="D5" s="12"/>
      <c r="E5" s="8"/>
      <c r="F5" s="12">
        <f>1-SUM(F6:F15)</f>
        <v>0.4983158435182945</v>
      </c>
      <c r="G5" s="12">
        <f t="shared" ref="G5:I5" si="0">1-SUM(G6:G15)</f>
        <v>0.45356373665728311</v>
      </c>
      <c r="H5" s="12">
        <f t="shared" si="0"/>
        <v>0.46537112379908829</v>
      </c>
      <c r="I5" s="12">
        <f t="shared" si="0"/>
        <v>0.44906571234967219</v>
      </c>
      <c r="J5" s="12">
        <f>1-SUM(J6:J15)</f>
        <v>0.44040398836229222</v>
      </c>
      <c r="M5" s="1"/>
    </row>
    <row r="6" spans="1:24">
      <c r="A6" s="8" t="s">
        <v>63</v>
      </c>
      <c r="B6" s="12">
        <v>0.3</v>
      </c>
      <c r="C6" s="12">
        <v>0.3</v>
      </c>
      <c r="D6" s="12">
        <v>0.3</v>
      </c>
      <c r="E6" s="8"/>
      <c r="F6" s="12">
        <v>0.5016841564817055</v>
      </c>
      <c r="G6" s="12">
        <v>0.40409277637845786</v>
      </c>
      <c r="H6" s="12">
        <v>0.29499284158918254</v>
      </c>
      <c r="I6" s="12">
        <v>0.26942148650108544</v>
      </c>
      <c r="J6" s="12">
        <v>0.18776368045772654</v>
      </c>
      <c r="M6" s="1"/>
    </row>
    <row r="7" spans="1:24">
      <c r="A7" s="8" t="s">
        <v>50</v>
      </c>
      <c r="B7" s="12"/>
      <c r="C7" s="12">
        <v>0.2</v>
      </c>
      <c r="D7" s="12"/>
      <c r="E7" s="8"/>
      <c r="F7" s="12"/>
      <c r="G7" s="12">
        <v>0.14234348696425903</v>
      </c>
      <c r="H7" s="12">
        <v>0.16196279413230633</v>
      </c>
      <c r="I7" s="12">
        <v>0.15355069709477398</v>
      </c>
      <c r="J7" s="12">
        <v>0.13917415487349127</v>
      </c>
      <c r="M7" s="1"/>
    </row>
    <row r="8" spans="1:24">
      <c r="A8" s="8" t="s">
        <v>46</v>
      </c>
      <c r="B8" s="12"/>
      <c r="C8" s="12"/>
      <c r="D8" s="12"/>
      <c r="E8" s="8"/>
      <c r="F8" s="12"/>
      <c r="G8" s="12"/>
      <c r="H8" s="12">
        <v>7.7673240479422867E-2</v>
      </c>
      <c r="I8" s="12">
        <v>8.1507538522170742E-2</v>
      </c>
      <c r="J8" s="12">
        <v>3.1684343768315755E-2</v>
      </c>
      <c r="M8" s="1"/>
    </row>
    <row r="9" spans="1:24">
      <c r="A9" s="8" t="s">
        <v>45</v>
      </c>
      <c r="B9" s="12"/>
      <c r="C9" s="12"/>
      <c r="D9" s="12"/>
      <c r="E9" s="8"/>
      <c r="F9" s="12"/>
      <c r="G9" s="12"/>
      <c r="H9" s="12"/>
      <c r="I9" s="12">
        <v>4.6454565532297681E-2</v>
      </c>
      <c r="J9" s="12">
        <v>4.3643751333781913E-2</v>
      </c>
      <c r="M9" s="1"/>
    </row>
    <row r="10" spans="1:24">
      <c r="A10" s="8" t="s">
        <v>59</v>
      </c>
      <c r="B10" s="12"/>
      <c r="C10" s="12"/>
      <c r="D10" s="12"/>
      <c r="E10" s="8"/>
      <c r="F10" s="12"/>
      <c r="G10" s="12"/>
      <c r="H10" s="12"/>
      <c r="I10" s="12"/>
      <c r="J10" s="12">
        <v>0.15733008120439232</v>
      </c>
      <c r="M10" s="1"/>
    </row>
    <row r="11" spans="1:24">
      <c r="A11" s="8" t="s">
        <v>48</v>
      </c>
      <c r="B11" s="12"/>
      <c r="C11" s="12"/>
      <c r="D11" s="12">
        <v>0.3</v>
      </c>
      <c r="E11" s="8"/>
      <c r="F11" s="12"/>
      <c r="G11" s="12"/>
      <c r="H11" s="12"/>
      <c r="I11" s="12"/>
      <c r="J11" s="12"/>
      <c r="M11" s="1"/>
    </row>
    <row r="12" spans="1:24">
      <c r="A12" s="6" t="s">
        <v>65</v>
      </c>
      <c r="B12" s="12"/>
      <c r="C12" s="12"/>
      <c r="D12" s="12"/>
      <c r="F12" s="12"/>
      <c r="G12" s="12"/>
      <c r="H12" s="12"/>
      <c r="I12" s="12"/>
      <c r="J12" s="12"/>
      <c r="M12" s="1"/>
    </row>
    <row r="13" spans="1:24">
      <c r="A13" s="6" t="s">
        <v>64</v>
      </c>
      <c r="B13" s="12"/>
      <c r="C13" s="12"/>
      <c r="D13" s="12">
        <v>0.3</v>
      </c>
      <c r="F13" s="12"/>
      <c r="G13" s="12"/>
      <c r="H13" s="12"/>
      <c r="I13" s="12"/>
      <c r="J13" s="12"/>
      <c r="M13" s="1"/>
    </row>
    <row r="14" spans="1:24">
      <c r="A14" s="6" t="s">
        <v>66</v>
      </c>
      <c r="B14" s="12"/>
      <c r="C14" s="12"/>
      <c r="D14" s="12">
        <v>0.1</v>
      </c>
      <c r="F14" s="12"/>
      <c r="G14" s="12"/>
      <c r="H14" s="12"/>
      <c r="I14" s="12"/>
      <c r="J14" s="12"/>
      <c r="M14" s="1"/>
    </row>
    <row r="15" spans="1:24">
      <c r="A15" s="6" t="s">
        <v>53</v>
      </c>
      <c r="B15" s="12"/>
      <c r="C15" s="12"/>
      <c r="D15" s="12"/>
      <c r="F15" s="12"/>
      <c r="G15" s="12"/>
      <c r="H15" s="12"/>
      <c r="I15" s="12"/>
      <c r="J15" s="12"/>
      <c r="M15" s="1"/>
      <c r="Q15" s="4"/>
    </row>
    <row r="16" spans="1:24">
      <c r="B16" s="5"/>
      <c r="C16" s="5"/>
      <c r="D16" s="5"/>
      <c r="F16" s="5"/>
      <c r="G16" s="5"/>
      <c r="H16" s="5"/>
      <c r="I16" s="5"/>
      <c r="J16" s="5"/>
      <c r="M16" s="1"/>
      <c r="Q16" s="4"/>
    </row>
    <row r="17" spans="1:24">
      <c r="A17" s="8" t="s">
        <v>61</v>
      </c>
      <c r="B17" s="7">
        <f>$N17*B$5+$O17*B$6+$P17*B$7+$Q17*B$8+$R17*B$9+$S17*B$10+$T17*B$11+$U17*B$12+$V17*B$13+$W17*B$14+$X17*B$15</f>
        <v>2.15E-3</v>
      </c>
      <c r="C17" s="7">
        <f>$N17*C$5+$O17*C$6+$P17*C$7+$Q17*C$8+$R17*C$9+$S17*C$10+$T17*C$11+$U17*C$12+$V17*C$13+$W17*C$14+$X17*C$15</f>
        <v>2.15E-3</v>
      </c>
      <c r="D17" s="7">
        <f>$N17*D$5+$O17*D$6+$P17*D$7+$Q17*D$8+$R17*D$9+$S17*D$10+$T17*D$11+$U17*D$12+$V17*D$13+$W17*D$14+$X17*D$15</f>
        <v>2.5500000000000002E-3</v>
      </c>
      <c r="E17" s="8"/>
      <c r="F17" s="7">
        <f>$N17*F$5+$O17*F$6+$P17*F$7+$Q17*F$8+$R17*F$9+$S17*F$10+$T17*F$11+$U17*F$12+$V17*F$13+$W17*F$14+$X17*F$15</f>
        <v>2.2508420782408529E-3</v>
      </c>
      <c r="G17" s="7">
        <f>$N17*G$5+$O17*G$6+$P17*G$7+$Q17*G$8+$R17*G$9+$S17*G$10+$T17*G$11+$U17*G$12+$V17*G$13+$W17*G$14+$X17*G$15</f>
        <v>2.2020463881892291E-3</v>
      </c>
      <c r="H17" s="7">
        <f>$N17*H$5+$O17*H$6+$P17*H$7+$Q17*H$8+$R17*H$9+$S17*H$10+$T17*H$11+$U17*H$12+$V17*H$13+$W17*H$14+$X17*H$15</f>
        <v>2.4737240308081673E-3</v>
      </c>
      <c r="I17" s="7">
        <f>$N17*I$5+$O17*I$6+$P17*I$7+$Q17*I$8+$R17*I$9+$S17*I$10+$T17*I$11+$U17*I$12+$V17*I$13+$W17*I$14+$X17*I$15</f>
        <v>2.4770424050436597E-3</v>
      </c>
      <c r="J17" s="7">
        <f>$N17*J$5+$O17*J$6+$P17*J$7+$Q17*J$8+$R17*J$9+$S17*J$10+$T17*J$11+$U17*J$12+$V17*J$13+$W17*J$14+$X17*J$15</f>
        <v>3.6429268148953199E-3</v>
      </c>
      <c r="M17" s="1"/>
      <c r="N17" s="4">
        <v>2E-3</v>
      </c>
      <c r="O17" s="4">
        <v>2.5000000000000001E-3</v>
      </c>
      <c r="P17" s="4">
        <v>2E-3</v>
      </c>
      <c r="Q17" s="4">
        <v>6.1999999999999998E-3</v>
      </c>
      <c r="R17" s="4">
        <v>2E-3</v>
      </c>
      <c r="S17" s="4">
        <v>1.0999999999999999E-2</v>
      </c>
      <c r="T17" s="4">
        <v>2E-3</v>
      </c>
      <c r="U17" s="4">
        <v>1E-3</v>
      </c>
      <c r="V17" s="4">
        <v>2.5000000000000001E-3</v>
      </c>
      <c r="W17" s="4">
        <v>4.4999999999999997E-3</v>
      </c>
      <c r="X17" s="4">
        <v>1.4999999999999999E-2</v>
      </c>
    </row>
    <row r="18" spans="1:24">
      <c r="A18" s="8"/>
      <c r="E18" s="8"/>
      <c r="M18" s="1"/>
    </row>
    <row r="19" spans="1:24">
      <c r="A19" s="8" t="s">
        <v>60</v>
      </c>
      <c r="B19" s="13">
        <f>SQRT(SUMSQ(B21:B66))</f>
        <v>0.19346558445679879</v>
      </c>
      <c r="C19" s="13">
        <f>SQRT(SUMSQ(C21:C66))</f>
        <v>0.11946144597087024</v>
      </c>
      <c r="D19" s="13">
        <f>SQRT(SUMSQ(D21:D66))</f>
        <v>0.11810580428870353</v>
      </c>
      <c r="E19" s="8"/>
      <c r="F19" s="13">
        <f>SQRT(SUMSQ(F21:F66))</f>
        <v>0.13209670840090793</v>
      </c>
      <c r="G19" s="13">
        <f>SQRT(SUMSQ(G21:G66))</f>
        <v>0.10582025590430169</v>
      </c>
      <c r="H19" s="13">
        <f>SQRT(SUMSQ(H21:H66))</f>
        <v>8.7106772715309977E-2</v>
      </c>
      <c r="I19" s="13">
        <f>SQRT(SUMSQ(I21:I66))</f>
        <v>7.3362384592926863E-2</v>
      </c>
      <c r="J19" s="13">
        <f>SQRT(SUMSQ(J21:J66))</f>
        <v>5.5498774048532033E-2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L20" s="5" t="s">
        <v>55</v>
      </c>
      <c r="M20" s="9"/>
      <c r="N20" s="5" t="s">
        <v>47</v>
      </c>
      <c r="O20" s="5" t="s">
        <v>54</v>
      </c>
      <c r="P20" s="5" t="s">
        <v>50</v>
      </c>
      <c r="Q20" s="5" t="s">
        <v>46</v>
      </c>
      <c r="R20" s="5" t="s">
        <v>45</v>
      </c>
      <c r="S20" s="5" t="s">
        <v>59</v>
      </c>
      <c r="T20" s="5" t="s">
        <v>48</v>
      </c>
      <c r="U20" s="5" t="s">
        <v>65</v>
      </c>
      <c r="V20" s="5" t="s">
        <v>64</v>
      </c>
      <c r="W20" s="5" t="s">
        <v>66</v>
      </c>
      <c r="X20" s="5" t="s">
        <v>53</v>
      </c>
    </row>
    <row r="21" spans="1:24">
      <c r="A21" s="6" t="s">
        <v>0</v>
      </c>
      <c r="B21" s="10">
        <f t="shared" ref="B21:D40" si="1">$N21*B$5+$O21*B$6+$P21*B$7+$Q21*B$8+$R21*B$9+$S21*B$10+$T21*B$11+$U21*B$12+$V21*B$13+$W21*B$14+$X21*B$15-$L21</f>
        <v>0.16331760776061688</v>
      </c>
      <c r="C21" s="10">
        <f t="shared" si="1"/>
        <v>4.6098745731382229E-2</v>
      </c>
      <c r="D21" s="10">
        <f t="shared" si="1"/>
        <v>3.5351590658295517E-2</v>
      </c>
      <c r="F21" s="10">
        <f t="shared" ref="F21:J30" si="2">$N21*F$5+$O21*F$6+$P21*F$7+$Q21*F$8+$R21*F$9+$S21*F$10+$T21*F$11+$U21*F$12+$V21*F$13+$W21*F$14+$X21*F$15-$L21</f>
        <v>4.5111671200058823E-2</v>
      </c>
      <c r="G21" s="10">
        <f t="shared" si="2"/>
        <v>1.8882716001766553E-2</v>
      </c>
      <c r="H21" s="10">
        <f t="shared" si="2"/>
        <v>2.5802958423271627E-2</v>
      </c>
      <c r="I21" s="10">
        <f t="shared" si="2"/>
        <v>1.6246449548176611E-2</v>
      </c>
      <c r="J21" s="10">
        <f t="shared" si="2"/>
        <v>1.1169862403116571E-2</v>
      </c>
      <c r="L21" s="10">
        <v>0.24694840934170448</v>
      </c>
      <c r="M21" s="3"/>
      <c r="N21" s="10">
        <v>0.58609431014617341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</v>
      </c>
      <c r="V21" s="10">
        <v>0.94099999999999995</v>
      </c>
      <c r="W21" s="10">
        <v>0</v>
      </c>
      <c r="X21" s="10">
        <v>0</v>
      </c>
    </row>
    <row r="22" spans="1:24">
      <c r="A22" s="6" t="s">
        <v>1</v>
      </c>
      <c r="B22" s="10">
        <f t="shared" si="1"/>
        <v>-6.3508407955751509E-2</v>
      </c>
      <c r="C22" s="10">
        <f t="shared" si="1"/>
        <v>-6.3508407955751509E-2</v>
      </c>
      <c r="D22" s="10">
        <f t="shared" si="1"/>
        <v>-6.3508407955751509E-2</v>
      </c>
      <c r="F22" s="10">
        <f t="shared" si="2"/>
        <v>-1.4717256774070334E-2</v>
      </c>
      <c r="G22" s="10">
        <f t="shared" si="2"/>
        <v>-3.83264279837007E-2</v>
      </c>
      <c r="H22" s="10">
        <f t="shared" si="2"/>
        <v>1.2953507711278456E-2</v>
      </c>
      <c r="I22" s="10">
        <f t="shared" si="2"/>
        <v>1.0601619026280235E-2</v>
      </c>
      <c r="J22" s="10">
        <f t="shared" si="2"/>
        <v>7.0848696150455914E-3</v>
      </c>
      <c r="L22" s="10">
        <v>0.13608399153081577</v>
      </c>
      <c r="M22" s="3"/>
      <c r="N22" s="10">
        <v>0</v>
      </c>
      <c r="O22" s="10">
        <v>0.24191861191688085</v>
      </c>
      <c r="P22" s="10">
        <v>0</v>
      </c>
      <c r="Q22" s="10">
        <v>1</v>
      </c>
      <c r="R22" s="10">
        <v>0</v>
      </c>
      <c r="S22" s="11">
        <v>0.41988784298017229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</row>
    <row r="23" spans="1:24">
      <c r="A23" s="6" t="s">
        <v>9</v>
      </c>
      <c r="B23" s="10">
        <f t="shared" si="1"/>
        <v>-2.2084062068574002E-2</v>
      </c>
      <c r="C23" s="10">
        <f t="shared" si="1"/>
        <v>-2.2084062068574002E-2</v>
      </c>
      <c r="D23" s="10">
        <f t="shared" si="1"/>
        <v>-2.2084062068574002E-2</v>
      </c>
      <c r="F23" s="10">
        <f t="shared" si="2"/>
        <v>-1.8348843063306572E-2</v>
      </c>
      <c r="G23" s="10">
        <f t="shared" si="2"/>
        <v>-2.0156249178248445E-2</v>
      </c>
      <c r="H23" s="10">
        <f t="shared" si="2"/>
        <v>-2.2176795348097456E-2</v>
      </c>
      <c r="I23" s="10">
        <f t="shared" si="2"/>
        <v>-2.2650380448591783E-2</v>
      </c>
      <c r="J23" s="10">
        <f t="shared" si="2"/>
        <v>4.6375646809332441E-3</v>
      </c>
      <c r="L23" s="10">
        <v>2.7640104353342534E-2</v>
      </c>
      <c r="M23" s="3"/>
      <c r="N23" s="10">
        <v>0</v>
      </c>
      <c r="O23" s="10">
        <v>1.8520140949228443E-2</v>
      </c>
      <c r="P23" s="10">
        <v>0</v>
      </c>
      <c r="Q23" s="10">
        <v>0</v>
      </c>
      <c r="R23" s="10">
        <v>0</v>
      </c>
      <c r="S23" s="11">
        <v>0.18305627879030642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</row>
    <row r="24" spans="1:24">
      <c r="A24" s="6" t="s">
        <v>2</v>
      </c>
      <c r="B24" s="10">
        <f t="shared" si="1"/>
        <v>-1.5401806807914399E-2</v>
      </c>
      <c r="C24" s="10">
        <f t="shared" si="1"/>
        <v>-3.1701791741389512E-2</v>
      </c>
      <c r="D24" s="10">
        <f t="shared" si="1"/>
        <v>-8.2517540750772916E-3</v>
      </c>
      <c r="F24" s="10">
        <f t="shared" si="2"/>
        <v>-3.1839050367776581E-2</v>
      </c>
      <c r="G24" s="10">
        <f t="shared" si="2"/>
        <v>-3.548634370565535E-2</v>
      </c>
      <c r="H24" s="10">
        <f t="shared" si="2"/>
        <v>-3.452404254307969E-2</v>
      </c>
      <c r="I24" s="10">
        <f t="shared" si="2"/>
        <v>1.060163318442002E-2</v>
      </c>
      <c r="J24" s="10">
        <f t="shared" si="2"/>
        <v>7.0848891334431702E-3</v>
      </c>
      <c r="L24" s="10">
        <v>7.2451754075077299E-2</v>
      </c>
      <c r="M24" s="3"/>
      <c r="N24" s="10">
        <v>8.1499924667375573E-2</v>
      </c>
      <c r="O24" s="10">
        <v>0</v>
      </c>
      <c r="P24" s="10">
        <v>0</v>
      </c>
      <c r="Q24" s="10">
        <v>0</v>
      </c>
      <c r="R24" s="10">
        <v>1</v>
      </c>
      <c r="S24" s="10">
        <v>0</v>
      </c>
      <c r="T24" s="10">
        <v>0</v>
      </c>
      <c r="U24" s="10">
        <v>0</v>
      </c>
      <c r="V24" s="10">
        <v>0</v>
      </c>
      <c r="W24" s="1">
        <v>0.64200000000000002</v>
      </c>
      <c r="X24" s="10">
        <v>0</v>
      </c>
    </row>
    <row r="25" spans="1:24">
      <c r="A25" s="6" t="s">
        <v>3</v>
      </c>
      <c r="B25" s="10">
        <f t="shared" si="1"/>
        <v>-2.9773922906727198E-2</v>
      </c>
      <c r="C25" s="10">
        <f t="shared" si="1"/>
        <v>2.5067486478089929E-2</v>
      </c>
      <c r="D25" s="10">
        <f t="shared" si="1"/>
        <v>-1.3567666522965607E-2</v>
      </c>
      <c r="F25" s="10">
        <f t="shared" si="2"/>
        <v>-3.7023792490685575E-2</v>
      </c>
      <c r="G25" s="10">
        <f t="shared" si="2"/>
        <v>5.5158778056496882E-3</v>
      </c>
      <c r="H25" s="10">
        <f t="shared" si="2"/>
        <v>1.2025314436802395E-2</v>
      </c>
      <c r="I25" s="10">
        <f t="shared" si="2"/>
        <v>8.8301465477157726E-3</v>
      </c>
      <c r="J25" s="10">
        <f t="shared" si="2"/>
        <v>4.0598488910329467E-3</v>
      </c>
      <c r="L25" s="10">
        <v>5.4936577213840321E-2</v>
      </c>
      <c r="M25" s="3"/>
      <c r="N25" s="10">
        <v>3.5946649010161605E-2</v>
      </c>
      <c r="O25" s="10">
        <v>0</v>
      </c>
      <c r="P25" s="10">
        <v>0.31015369593424724</v>
      </c>
      <c r="Q25" s="10">
        <v>0</v>
      </c>
      <c r="R25" s="10">
        <v>0</v>
      </c>
      <c r="S25" s="10">
        <v>0</v>
      </c>
      <c r="T25" s="10">
        <v>0.13789636896958238</v>
      </c>
      <c r="U25" s="10">
        <v>0</v>
      </c>
      <c r="V25" s="10">
        <v>0</v>
      </c>
      <c r="W25" s="10">
        <v>0</v>
      </c>
      <c r="X25" s="10">
        <v>0</v>
      </c>
    </row>
    <row r="26" spans="1:24">
      <c r="A26" s="6" t="s">
        <v>8</v>
      </c>
      <c r="B26" s="10">
        <f t="shared" si="1"/>
        <v>-2.1100488851218367E-2</v>
      </c>
      <c r="C26" s="10">
        <f t="shared" si="1"/>
        <v>-2.1100488851218367E-2</v>
      </c>
      <c r="D26" s="10">
        <f t="shared" si="1"/>
        <v>-2.1100488851218367E-2</v>
      </c>
      <c r="F26" s="10">
        <f t="shared" si="2"/>
        <v>-1.4526041614772098E-2</v>
      </c>
      <c r="G26" s="10">
        <f t="shared" si="2"/>
        <v>-1.770729982767973E-2</v>
      </c>
      <c r="H26" s="10">
        <f t="shared" si="2"/>
        <v>-2.1263710887845885E-2</v>
      </c>
      <c r="I26" s="10">
        <f t="shared" si="2"/>
        <v>-2.2097279214301793E-2</v>
      </c>
      <c r="J26" s="10">
        <f t="shared" si="2"/>
        <v>-1.0469294811925808E-2</v>
      </c>
      <c r="L26" s="10">
        <v>3.0879810168967927E-2</v>
      </c>
      <c r="M26" s="3"/>
      <c r="N26" s="10">
        <v>0</v>
      </c>
      <c r="O26" s="10">
        <v>3.2597737725831868E-2</v>
      </c>
      <c r="P26" s="10">
        <v>0</v>
      </c>
      <c r="Q26" s="10">
        <v>0</v>
      </c>
      <c r="R26" s="10">
        <v>0</v>
      </c>
      <c r="S26" s="11">
        <v>9.0827158021229731E-2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</row>
    <row r="27" spans="1:24">
      <c r="A27" s="6" t="s">
        <v>6</v>
      </c>
      <c r="B27" s="10">
        <f t="shared" si="1"/>
        <v>-1.1592580738816128E-2</v>
      </c>
      <c r="C27" s="10">
        <f t="shared" si="1"/>
        <v>-1.1592580738816128E-2</v>
      </c>
      <c r="D27" s="10">
        <f t="shared" si="1"/>
        <v>-1.1592580738816128E-2</v>
      </c>
      <c r="F27" s="10">
        <f t="shared" si="2"/>
        <v>2.8480463278745885E-3</v>
      </c>
      <c r="G27" s="10">
        <f t="shared" si="2"/>
        <v>-4.1395165505337291E-3</v>
      </c>
      <c r="H27" s="10">
        <f t="shared" si="2"/>
        <v>-1.1951094310411515E-2</v>
      </c>
      <c r="I27" s="10">
        <f t="shared" si="2"/>
        <v>-1.3782008591725573E-2</v>
      </c>
      <c r="J27" s="10">
        <f t="shared" si="2"/>
        <v>8.6988829589083813E-3</v>
      </c>
      <c r="L27" s="10">
        <v>3.3072642413369047E-2</v>
      </c>
      <c r="M27" s="3"/>
      <c r="N27" s="10">
        <v>0</v>
      </c>
      <c r="O27" s="10">
        <v>7.160020558184306E-2</v>
      </c>
      <c r="P27" s="10">
        <v>0</v>
      </c>
      <c r="Q27" s="10">
        <v>0</v>
      </c>
      <c r="R27" s="10">
        <v>0</v>
      </c>
      <c r="S27" s="11">
        <v>0.18005207290206288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</row>
    <row r="28" spans="1:24">
      <c r="A28" s="6" t="s">
        <v>4</v>
      </c>
      <c r="B28" s="10">
        <f t="shared" si="1"/>
        <v>1.3577167344548703E-2</v>
      </c>
      <c r="C28" s="10">
        <f t="shared" si="1"/>
        <v>-2.1108905116041451E-3</v>
      </c>
      <c r="D28" s="10">
        <f t="shared" si="1"/>
        <v>5.1644236724947432E-2</v>
      </c>
      <c r="F28" s="10">
        <f t="shared" si="2"/>
        <v>-2.2429962332232017E-3</v>
      </c>
      <c r="G28" s="10">
        <f t="shared" si="2"/>
        <v>-5.7533644413246057E-3</v>
      </c>
      <c r="H28" s="10">
        <f t="shared" si="2"/>
        <v>-4.8271895782714333E-3</v>
      </c>
      <c r="I28" s="10">
        <f t="shared" si="2"/>
        <v>-6.1061907692055162E-3</v>
      </c>
      <c r="J28" s="10">
        <f t="shared" si="2"/>
        <v>-6.7856189044457338E-3</v>
      </c>
      <c r="L28" s="10">
        <v>4.1331035151986273E-2</v>
      </c>
      <c r="M28" s="3"/>
      <c r="N28" s="10">
        <v>7.8440289280764255E-2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0.30991757292311234</v>
      </c>
      <c r="U28" s="10">
        <v>0</v>
      </c>
      <c r="V28" s="10">
        <v>0</v>
      </c>
      <c r="W28" s="10">
        <v>0</v>
      </c>
      <c r="X28" s="10">
        <v>0</v>
      </c>
    </row>
    <row r="29" spans="1:24">
      <c r="A29" s="6" t="s">
        <v>5</v>
      </c>
      <c r="B29" s="10">
        <f t="shared" si="1"/>
        <v>-1.3943500704165161E-2</v>
      </c>
      <c r="C29" s="10">
        <f t="shared" si="1"/>
        <v>4.2593234334408744E-2</v>
      </c>
      <c r="D29" s="10">
        <f t="shared" si="1"/>
        <v>6.1382645738340125E-3</v>
      </c>
      <c r="F29" s="10">
        <f t="shared" si="2"/>
        <v>-2.1291384944051455E-2</v>
      </c>
      <c r="G29" s="10">
        <f t="shared" si="2"/>
        <v>2.250230572839005E-2</v>
      </c>
      <c r="H29" s="10">
        <f t="shared" si="2"/>
        <v>2.9193320707735712E-2</v>
      </c>
      <c r="I29" s="10">
        <f t="shared" si="2"/>
        <v>2.5914834361094777E-2</v>
      </c>
      <c r="J29" s="10">
        <f t="shared" si="2"/>
        <v>2.1011475941946134E-2</v>
      </c>
      <c r="L29" s="10">
        <v>3.9446341669201343E-2</v>
      </c>
      <c r="M29" s="3"/>
      <c r="N29" s="10">
        <v>3.6432629950051691E-2</v>
      </c>
      <c r="O29" s="10">
        <v>0</v>
      </c>
      <c r="P29" s="10">
        <v>0.31911630514292116</v>
      </c>
      <c r="Q29" s="10">
        <v>0</v>
      </c>
      <c r="R29" s="10">
        <v>0</v>
      </c>
      <c r="S29" s="10">
        <v>0</v>
      </c>
      <c r="T29" s="10">
        <v>0.15194868747678453</v>
      </c>
      <c r="U29" s="10">
        <v>0</v>
      </c>
      <c r="V29" s="10">
        <v>0</v>
      </c>
      <c r="W29" s="10">
        <v>0</v>
      </c>
      <c r="X29" s="10">
        <v>0</v>
      </c>
    </row>
    <row r="30" spans="1:24">
      <c r="A30" s="6" t="s">
        <v>14</v>
      </c>
      <c r="B30" s="10">
        <f t="shared" si="1"/>
        <v>-3.8150531594644821E-3</v>
      </c>
      <c r="C30" s="10">
        <f t="shared" si="1"/>
        <v>-3.8150531594644821E-3</v>
      </c>
      <c r="D30" s="10">
        <f t="shared" si="1"/>
        <v>-3.8150531594644821E-3</v>
      </c>
      <c r="F30" s="10">
        <f t="shared" si="2"/>
        <v>6.1043034141217492E-3</v>
      </c>
      <c r="G30" s="10">
        <f t="shared" si="2"/>
        <v>1.3045030002488238E-3</v>
      </c>
      <c r="H30" s="10">
        <f t="shared" si="2"/>
        <v>-4.0613183622635676E-3</v>
      </c>
      <c r="I30" s="10">
        <f t="shared" si="2"/>
        <v>-5.3189847730191978E-3</v>
      </c>
      <c r="J30" s="10">
        <f t="shared" si="2"/>
        <v>-9.3351301623785E-3</v>
      </c>
      <c r="L30" s="10">
        <v>1.8569841160602292E-2</v>
      </c>
      <c r="M30" s="3"/>
      <c r="N30" s="10">
        <v>0</v>
      </c>
      <c r="O30" s="10">
        <v>4.9182626670459369E-2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</row>
    <row r="31" spans="1:24">
      <c r="A31" s="6" t="s">
        <v>7</v>
      </c>
      <c r="B31" s="10">
        <f t="shared" si="1"/>
        <v>-2.5601304465033961E-2</v>
      </c>
      <c r="C31" s="10">
        <f t="shared" si="1"/>
        <v>-9.958648352877901E-3</v>
      </c>
      <c r="D31" s="10">
        <f t="shared" si="1"/>
        <v>-2.0415756040966258E-2</v>
      </c>
      <c r="F31" s="10">
        <f t="shared" ref="F31:J40" si="3">$N31*F$5+$O31*F$6+$P31*F$7+$Q31*F$8+$R31*F$9+$S31*F$10+$T31*F$11+$U31*F$12+$V31*F$13+$W31*F$14+$X31*F$15-$L31</f>
        <v>-2.734580064248221E-2</v>
      </c>
      <c r="G31" s="10">
        <f t="shared" si="3"/>
        <v>-1.536851885384229E-2</v>
      </c>
      <c r="H31" s="10">
        <f t="shared" si="3"/>
        <v>-1.3562198756369988E-2</v>
      </c>
      <c r="I31" s="10">
        <f t="shared" si="3"/>
        <v>-1.4433934113922946E-2</v>
      </c>
      <c r="J31" s="10">
        <f t="shared" si="3"/>
        <v>-1.5757643447929872E-2</v>
      </c>
      <c r="L31" s="10">
        <v>3.1656055346393069E-2</v>
      </c>
      <c r="M31" s="3"/>
      <c r="N31" s="10">
        <v>8.6496441162273001E-3</v>
      </c>
      <c r="O31" s="10">
        <v>0</v>
      </c>
      <c r="P31" s="10">
        <v>8.6862924677007583E-2</v>
      </c>
      <c r="Q31" s="10">
        <v>0</v>
      </c>
      <c r="R31" s="10">
        <v>0</v>
      </c>
      <c r="S31" s="10">
        <v>0</v>
      </c>
      <c r="T31" s="10">
        <v>3.7467664351422708E-2</v>
      </c>
      <c r="U31" s="10">
        <v>0</v>
      </c>
      <c r="V31" s="10">
        <v>0</v>
      </c>
      <c r="W31" s="10">
        <v>0</v>
      </c>
      <c r="X31" s="10">
        <v>0</v>
      </c>
    </row>
    <row r="32" spans="1:24">
      <c r="A32" s="6" t="s">
        <v>13</v>
      </c>
      <c r="B32" s="10">
        <f t="shared" si="1"/>
        <v>3.016876061424905E-2</v>
      </c>
      <c r="C32" s="10">
        <f t="shared" si="1"/>
        <v>3.016876061424905E-2</v>
      </c>
      <c r="D32" s="10">
        <f t="shared" si="1"/>
        <v>3.016876061424905E-2</v>
      </c>
      <c r="F32" s="10">
        <f t="shared" si="3"/>
        <v>6.3366836853982506E-2</v>
      </c>
      <c r="G32" s="10">
        <f t="shared" si="3"/>
        <v>4.7302877574651091E-2</v>
      </c>
      <c r="H32" s="10">
        <f t="shared" si="3"/>
        <v>2.9344560887475675E-2</v>
      </c>
      <c r="I32" s="10">
        <f t="shared" si="3"/>
        <v>2.5135406283678392E-2</v>
      </c>
      <c r="J32" s="10">
        <f t="shared" si="3"/>
        <v>1.1694181559401669E-2</v>
      </c>
      <c r="L32" s="10">
        <v>1.9212524686777747E-2</v>
      </c>
      <c r="M32" s="3"/>
      <c r="N32" s="10">
        <v>0</v>
      </c>
      <c r="O32" s="10">
        <v>0.164604284336756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</row>
    <row r="33" spans="1:24">
      <c r="A33" s="6" t="s">
        <v>10</v>
      </c>
      <c r="B33" s="10">
        <f t="shared" si="1"/>
        <v>-2.7708322360962892E-3</v>
      </c>
      <c r="C33" s="10">
        <f t="shared" si="1"/>
        <v>-9.665831103276061E-3</v>
      </c>
      <c r="D33" s="10">
        <f t="shared" si="1"/>
        <v>-9.2033282712254937E-3</v>
      </c>
      <c r="F33" s="10">
        <f t="shared" si="3"/>
        <v>-9.7238923884436258E-3</v>
      </c>
      <c r="G33" s="10">
        <f t="shared" si="3"/>
        <v>-1.1266721018996534E-2</v>
      </c>
      <c r="H33" s="10">
        <f t="shared" si="3"/>
        <v>-1.0859661414161035E-2</v>
      </c>
      <c r="I33" s="10">
        <f t="shared" si="3"/>
        <v>-1.1421790381524155E-2</v>
      </c>
      <c r="J33" s="10">
        <f t="shared" si="3"/>
        <v>-1.1720403266928199E-2</v>
      </c>
      <c r="L33" s="10">
        <v>2.6903328271225491E-2</v>
      </c>
      <c r="M33" s="3"/>
      <c r="N33" s="10">
        <v>3.4474994335898859E-2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5.8999999999999997E-2</v>
      </c>
      <c r="W33" s="10">
        <v>0</v>
      </c>
      <c r="X33" s="10">
        <v>0</v>
      </c>
    </row>
    <row r="34" spans="1:24">
      <c r="A34" s="6" t="s">
        <v>12</v>
      </c>
      <c r="B34" s="10">
        <f t="shared" si="1"/>
        <v>-1.176842684652674E-2</v>
      </c>
      <c r="C34" s="10">
        <f t="shared" si="1"/>
        <v>8.0609351547157732E-3</v>
      </c>
      <c r="D34" s="10">
        <f t="shared" si="1"/>
        <v>-4.8351117729954068E-3</v>
      </c>
      <c r="F34" s="10">
        <f t="shared" si="3"/>
        <v>-1.4288688039318648E-2</v>
      </c>
      <c r="G34" s="10">
        <f t="shared" si="3"/>
        <v>1.0437242333614996E-3</v>
      </c>
      <c r="H34" s="10">
        <f t="shared" si="3"/>
        <v>3.3816264146972821E-3</v>
      </c>
      <c r="I34" s="10">
        <f t="shared" si="3"/>
        <v>2.2387218842822715E-3</v>
      </c>
      <c r="J34" s="10">
        <f t="shared" si="3"/>
        <v>5.2544558494703464E-4</v>
      </c>
      <c r="L34" s="10">
        <v>2.0515682286566042E-2</v>
      </c>
      <c r="M34" s="3"/>
      <c r="N34" s="10">
        <v>1.2496079200056147E-2</v>
      </c>
      <c r="O34" s="10">
        <v>0</v>
      </c>
      <c r="P34" s="10">
        <v>0.11164288920626871</v>
      </c>
      <c r="Q34" s="10">
        <v>0</v>
      </c>
      <c r="R34" s="10">
        <v>0</v>
      </c>
      <c r="S34" s="10">
        <v>0</v>
      </c>
      <c r="T34" s="10">
        <v>5.2268568378568782E-2</v>
      </c>
      <c r="U34" s="10">
        <v>0</v>
      </c>
      <c r="V34" s="10">
        <v>0</v>
      </c>
      <c r="W34" s="10">
        <v>0</v>
      </c>
      <c r="X34" s="10">
        <v>0</v>
      </c>
    </row>
    <row r="35" spans="1:24">
      <c r="A35" s="6" t="s">
        <v>15</v>
      </c>
      <c r="B35" s="10">
        <f t="shared" si="1"/>
        <v>-3.2681548429634617E-3</v>
      </c>
      <c r="C35" s="10">
        <f t="shared" si="1"/>
        <v>-3.2681548429634617E-3</v>
      </c>
      <c r="D35" s="10">
        <f t="shared" si="1"/>
        <v>-3.2681548429634617E-3</v>
      </c>
      <c r="F35" s="10">
        <f t="shared" si="3"/>
        <v>3.1321002267281906E-3</v>
      </c>
      <c r="G35" s="10">
        <f t="shared" si="3"/>
        <v>3.5130508530850646E-5</v>
      </c>
      <c r="H35" s="10">
        <f t="shared" si="3"/>
        <v>-3.4270522574288888E-3</v>
      </c>
      <c r="I35" s="10">
        <f t="shared" si="3"/>
        <v>-4.2385349137590324E-3</v>
      </c>
      <c r="J35" s="10">
        <f t="shared" si="3"/>
        <v>-6.8298677989294763E-3</v>
      </c>
      <c r="L35" s="10">
        <v>1.2788369788958302E-2</v>
      </c>
      <c r="M35" s="3"/>
      <c r="N35" s="10">
        <v>0</v>
      </c>
      <c r="O35" s="10">
        <v>3.1734049819982804E-2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</row>
    <row r="36" spans="1:24">
      <c r="A36" s="6" t="s">
        <v>17</v>
      </c>
      <c r="B36" s="10">
        <f t="shared" si="1"/>
        <v>-7.7908164195181623E-3</v>
      </c>
      <c r="C36" s="10">
        <f t="shared" si="1"/>
        <v>-7.7908164195181623E-3</v>
      </c>
      <c r="D36" s="10">
        <f t="shared" si="1"/>
        <v>-7.7908164195181623E-3</v>
      </c>
      <c r="F36" s="10">
        <f t="shared" si="3"/>
        <v>-4.8885872608973504E-3</v>
      </c>
      <c r="G36" s="10">
        <f t="shared" si="3"/>
        <v>-6.2929243883473387E-3</v>
      </c>
      <c r="H36" s="10">
        <f t="shared" si="3"/>
        <v>-7.8628692837352191E-3</v>
      </c>
      <c r="I36" s="10">
        <f t="shared" si="3"/>
        <v>-8.2308403413371284E-3</v>
      </c>
      <c r="J36" s="10">
        <f t="shared" si="3"/>
        <v>-9.4058938004794972E-3</v>
      </c>
      <c r="L36" s="10">
        <v>1.2107807713106565E-2</v>
      </c>
      <c r="M36" s="3"/>
      <c r="N36" s="10">
        <v>0</v>
      </c>
      <c r="O36" s="10">
        <v>1.4389970978628009E-2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</row>
    <row r="37" spans="1:24">
      <c r="A37" s="6" t="s">
        <v>11</v>
      </c>
      <c r="B37" s="10">
        <f t="shared" si="1"/>
        <v>-3.538844436119775E-3</v>
      </c>
      <c r="C37" s="10">
        <f t="shared" si="1"/>
        <v>-9.0934679004365266E-3</v>
      </c>
      <c r="D37" s="10">
        <f t="shared" si="1"/>
        <v>-1.0100265612284082E-3</v>
      </c>
      <c r="F37" s="10">
        <f t="shared" si="3"/>
        <v>-9.1402421759908398E-3</v>
      </c>
      <c r="G37" s="10">
        <f t="shared" si="3"/>
        <v>-1.0383147690229763E-2</v>
      </c>
      <c r="H37" s="10">
        <f t="shared" si="3"/>
        <v>-1.0055219741879047E-2</v>
      </c>
      <c r="I37" s="10">
        <f t="shared" si="3"/>
        <v>-1.0508071847040376E-2</v>
      </c>
      <c r="J37" s="10">
        <f t="shared" si="3"/>
        <v>-1.0748634923549057E-2</v>
      </c>
      <c r="L37" s="10">
        <v>2.2980026561228412E-2</v>
      </c>
      <c r="M37" s="3"/>
      <c r="N37" s="10">
        <v>2.777311732158377E-2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">
        <v>0.21970000000000001</v>
      </c>
      <c r="X37" s="10">
        <v>0</v>
      </c>
    </row>
    <row r="38" spans="1:24">
      <c r="A38" s="6" t="s">
        <v>23</v>
      </c>
      <c r="B38" s="10">
        <f t="shared" si="1"/>
        <v>3.7686074497022867E-2</v>
      </c>
      <c r="C38" s="10">
        <f t="shared" si="1"/>
        <v>3.7686074497022867E-2</v>
      </c>
      <c r="D38" s="10">
        <f t="shared" si="1"/>
        <v>3.7686074497022867E-2</v>
      </c>
      <c r="F38" s="10">
        <f t="shared" si="3"/>
        <v>6.7864089884234285E-2</v>
      </c>
      <c r="G38" s="10">
        <f t="shared" si="3"/>
        <v>5.3261484395576812E-2</v>
      </c>
      <c r="H38" s="10">
        <f t="shared" si="3"/>
        <v>3.6936853010299094E-2</v>
      </c>
      <c r="I38" s="10">
        <f t="shared" si="3"/>
        <v>3.3110609239929152E-2</v>
      </c>
      <c r="J38" s="10">
        <f t="shared" si="3"/>
        <v>2.0892145627067517E-2</v>
      </c>
      <c r="L38" s="10">
        <v>7.2029478937103725E-3</v>
      </c>
      <c r="M38" s="3"/>
      <c r="N38" s="10">
        <v>0</v>
      </c>
      <c r="O38" s="10">
        <v>0.14963007463577746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</row>
    <row r="39" spans="1:24">
      <c r="A39" s="6" t="s">
        <v>20</v>
      </c>
      <c r="B39" s="10">
        <f t="shared" si="1"/>
        <v>-3.3062728285839765E-3</v>
      </c>
      <c r="C39" s="10">
        <f t="shared" si="1"/>
        <v>-3.3062728285839765E-3</v>
      </c>
      <c r="D39" s="10">
        <f t="shared" si="1"/>
        <v>-3.3062728285839765E-3</v>
      </c>
      <c r="F39" s="10">
        <f t="shared" si="3"/>
        <v>-3.2249016629140332E-4</v>
      </c>
      <c r="G39" s="10">
        <f t="shared" si="3"/>
        <v>-1.7662895852491745E-3</v>
      </c>
      <c r="H39" s="10">
        <f t="shared" si="3"/>
        <v>-3.3803503997436365E-3</v>
      </c>
      <c r="I39" s="10">
        <f t="shared" si="3"/>
        <v>-3.7586615536498291E-3</v>
      </c>
      <c r="J39" s="10">
        <f t="shared" si="3"/>
        <v>-4.9667343649374383E-3</v>
      </c>
      <c r="L39" s="10">
        <v>7.7445728631678461E-3</v>
      </c>
      <c r="M39" s="3"/>
      <c r="N39" s="10">
        <v>0</v>
      </c>
      <c r="O39" s="10">
        <v>1.4794333448612898E-2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</row>
    <row r="40" spans="1:24">
      <c r="A40" s="6" t="s">
        <v>25</v>
      </c>
      <c r="B40" s="10">
        <f t="shared" si="1"/>
        <v>2.6688574372431403E-3</v>
      </c>
      <c r="C40" s="10">
        <f t="shared" si="1"/>
        <v>2.6688574372431403E-3</v>
      </c>
      <c r="D40" s="10">
        <f t="shared" si="1"/>
        <v>2.6688574372431403E-3</v>
      </c>
      <c r="F40" s="10">
        <f t="shared" si="3"/>
        <v>8.2972060256261172E-3</v>
      </c>
      <c r="G40" s="10">
        <f t="shared" si="3"/>
        <v>5.5737481396702397E-3</v>
      </c>
      <c r="H40" s="10">
        <f t="shared" si="3"/>
        <v>2.5291239377707086E-3</v>
      </c>
      <c r="I40" s="10">
        <f t="shared" si="3"/>
        <v>1.8155106186888677E-3</v>
      </c>
      <c r="J40" s="10">
        <f t="shared" si="3"/>
        <v>-4.6329305826867118E-4</v>
      </c>
      <c r="L40" s="10">
        <v>5.703166453825642E-3</v>
      </c>
      <c r="M40" s="3"/>
      <c r="N40" s="10">
        <v>0</v>
      </c>
      <c r="O40" s="10">
        <v>2.7906746303562609E-2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</row>
    <row r="41" spans="1:24">
      <c r="A41" s="6" t="s">
        <v>16</v>
      </c>
      <c r="B41" s="10">
        <f t="shared" ref="B41:D60" si="4">$N41*B$5+$O41*B$6+$P41*B$7+$Q41*B$8+$R41*B$9+$S41*B$10+$T41*B$11+$U41*B$12+$V41*B$13+$W41*B$14+$X41*B$15-$L41</f>
        <v>-5.3518295511714251E-3</v>
      </c>
      <c r="C41" s="10">
        <f t="shared" si="4"/>
        <v>1.0548022846756922E-2</v>
      </c>
      <c r="D41" s="10">
        <f t="shared" si="4"/>
        <v>-3.9850472376474176E-4</v>
      </c>
      <c r="F41" s="10">
        <f t="shared" ref="F41:J50" si="5">$N41*F$5+$O41*F$6+$P41*F$7+$Q41*F$8+$R41*F$9+$S41*F$10+$T41*F$11+$U41*F$12+$V41*F$13+$W41*F$14+$X41*F$15-$L41</f>
        <v>-7.4316177456739147E-3</v>
      </c>
      <c r="G41" s="10">
        <f t="shared" si="5"/>
        <v>4.8909569738138613E-3</v>
      </c>
      <c r="H41" s="10">
        <f t="shared" si="5"/>
        <v>6.7747527853286894E-3</v>
      </c>
      <c r="I41" s="10">
        <f t="shared" si="5"/>
        <v>5.8511077366907617E-3</v>
      </c>
      <c r="J41" s="10">
        <f t="shared" si="5"/>
        <v>4.4706102204280472E-3</v>
      </c>
      <c r="L41" s="10">
        <v>1.2570303037381044E-2</v>
      </c>
      <c r="M41" s="3"/>
      <c r="N41" s="10">
        <v>1.0312104980299457E-2</v>
      </c>
      <c r="O41" s="10">
        <v>0</v>
      </c>
      <c r="P41" s="10">
        <v>8.9811366969941187E-2</v>
      </c>
      <c r="Q41" s="10">
        <v>0</v>
      </c>
      <c r="R41" s="10">
        <v>0</v>
      </c>
      <c r="S41" s="10">
        <v>0</v>
      </c>
      <c r="T41" s="10">
        <v>4.0572661045387676E-2</v>
      </c>
      <c r="U41" s="10">
        <v>0</v>
      </c>
      <c r="V41" s="10">
        <v>0</v>
      </c>
      <c r="W41" s="10">
        <v>0</v>
      </c>
      <c r="X41" s="10">
        <v>0</v>
      </c>
    </row>
    <row r="42" spans="1:24">
      <c r="A42" s="6" t="s">
        <v>27</v>
      </c>
      <c r="B42" s="10">
        <f t="shared" si="4"/>
        <v>2.0211035328896738E-2</v>
      </c>
      <c r="C42" s="10">
        <f t="shared" si="4"/>
        <v>2.0211035328896738E-2</v>
      </c>
      <c r="D42" s="10">
        <f t="shared" si="4"/>
        <v>2.0211035328896738E-2</v>
      </c>
      <c r="F42" s="10">
        <f t="shared" si="5"/>
        <v>3.7270059136651414E-2</v>
      </c>
      <c r="G42" s="10">
        <f t="shared" si="5"/>
        <v>2.9015500594944895E-2</v>
      </c>
      <c r="H42" s="10">
        <f t="shared" si="5"/>
        <v>1.9787515524320114E-2</v>
      </c>
      <c r="I42" s="10">
        <f t="shared" si="5"/>
        <v>1.7624617045559503E-2</v>
      </c>
      <c r="J42" s="10">
        <f t="shared" si="5"/>
        <v>1.0717765849694597E-2</v>
      </c>
      <c r="L42" s="10">
        <v>5.1638242118953155E-3</v>
      </c>
      <c r="M42" s="3"/>
      <c r="N42" s="10">
        <v>0</v>
      </c>
      <c r="O42" s="10">
        <v>8.4582865135973517E-2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</row>
    <row r="43" spans="1:24">
      <c r="A43" s="6" t="s">
        <v>35</v>
      </c>
      <c r="B43" s="10">
        <f t="shared" si="4"/>
        <v>-3.0389417337954925E-3</v>
      </c>
      <c r="C43" s="10">
        <f t="shared" si="4"/>
        <v>-3.0389417337954925E-3</v>
      </c>
      <c r="D43" s="10">
        <f t="shared" si="4"/>
        <v>-3.0389417337954925E-3</v>
      </c>
      <c r="F43" s="10">
        <f t="shared" si="5"/>
        <v>-2.3891965540514342E-3</v>
      </c>
      <c r="G43" s="10">
        <f t="shared" si="5"/>
        <v>-2.7035967028425324E-3</v>
      </c>
      <c r="H43" s="10">
        <f t="shared" si="5"/>
        <v>-3.055072782948769E-3</v>
      </c>
      <c r="I43" s="10">
        <f t="shared" si="5"/>
        <v>-3.1374533972610389E-3</v>
      </c>
      <c r="J43" s="10">
        <f t="shared" si="5"/>
        <v>-3.4005219832655142E-3</v>
      </c>
      <c r="L43" s="10">
        <v>4.0054209918769209E-3</v>
      </c>
      <c r="M43" s="3"/>
      <c r="N43" s="10">
        <v>0</v>
      </c>
      <c r="O43" s="10">
        <v>3.2215975269380948E-3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</row>
    <row r="44" spans="1:24">
      <c r="A44" s="6" t="s">
        <v>29</v>
      </c>
      <c r="B44" s="10">
        <f t="shared" si="4"/>
        <v>6.4799110822472581E-3</v>
      </c>
      <c r="C44" s="10">
        <f t="shared" si="4"/>
        <v>6.4799110822472581E-3</v>
      </c>
      <c r="D44" s="10">
        <f t="shared" si="4"/>
        <v>6.4799110822472581E-3</v>
      </c>
      <c r="F44" s="10">
        <f t="shared" si="5"/>
        <v>1.3936772405622494E-2</v>
      </c>
      <c r="G44" s="10">
        <f t="shared" si="5"/>
        <v>1.0328529693445297E-2</v>
      </c>
      <c r="H44" s="10">
        <f t="shared" si="5"/>
        <v>6.2947815879677979E-3</v>
      </c>
      <c r="I44" s="10">
        <f t="shared" si="5"/>
        <v>5.349332763086888E-3</v>
      </c>
      <c r="J44" s="10">
        <f t="shared" si="5"/>
        <v>2.3302015320641233E-3</v>
      </c>
      <c r="L44" s="10">
        <v>4.6119785140259677E-3</v>
      </c>
      <c r="M44" s="3"/>
      <c r="N44" s="10">
        <v>0</v>
      </c>
      <c r="O44" s="10">
        <v>3.6972965320910753E-2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</row>
    <row r="45" spans="1:24">
      <c r="A45" s="6" t="s">
        <v>26</v>
      </c>
      <c r="B45" s="10">
        <f t="shared" si="4"/>
        <v>-3.8445691787471273E-3</v>
      </c>
      <c r="C45" s="10">
        <f t="shared" si="4"/>
        <v>-3.8445691787471273E-3</v>
      </c>
      <c r="D45" s="10">
        <f t="shared" si="4"/>
        <v>-3.8445691787471273E-3</v>
      </c>
      <c r="F45" s="10">
        <f t="shared" si="5"/>
        <v>-2.6825643303219917E-3</v>
      </c>
      <c r="G45" s="10">
        <f t="shared" si="5"/>
        <v>-3.2448378317348832E-3</v>
      </c>
      <c r="H45" s="10">
        <f t="shared" si="5"/>
        <v>-3.873417961178534E-3</v>
      </c>
      <c r="I45" s="10">
        <f t="shared" si="5"/>
        <v>-4.020747523953907E-3</v>
      </c>
      <c r="J45" s="10">
        <f t="shared" si="5"/>
        <v>-4.4912196135290221E-3</v>
      </c>
      <c r="L45" s="10">
        <v>5.5730215302294897E-3</v>
      </c>
      <c r="M45" s="3"/>
      <c r="N45" s="10">
        <v>0</v>
      </c>
      <c r="O45" s="10">
        <v>5.7615078382745417E-3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</row>
    <row r="46" spans="1:24">
      <c r="A46" s="6" t="s">
        <v>34</v>
      </c>
      <c r="B46" s="10">
        <f t="shared" si="4"/>
        <v>3.3793197959720508E-4</v>
      </c>
      <c r="C46" s="10">
        <f t="shared" si="4"/>
        <v>3.3793197959720508E-4</v>
      </c>
      <c r="D46" s="10">
        <f t="shared" si="4"/>
        <v>3.3793197959720508E-4</v>
      </c>
      <c r="F46" s="10">
        <f t="shared" si="5"/>
        <v>3.2588142615887087E-3</v>
      </c>
      <c r="G46" s="10">
        <f t="shared" si="5"/>
        <v>1.8454512191400521E-3</v>
      </c>
      <c r="H46" s="10">
        <f t="shared" si="5"/>
        <v>2.6541601929365964E-4</v>
      </c>
      <c r="I46" s="10">
        <f t="shared" si="5"/>
        <v>-1.049200512549019E-4</v>
      </c>
      <c r="J46" s="10">
        <f t="shared" si="5"/>
        <v>-1.2875257800295408E-3</v>
      </c>
      <c r="L46" s="10">
        <v>4.0068053556675783E-3</v>
      </c>
      <c r="M46" s="3"/>
      <c r="N46" s="10">
        <v>0</v>
      </c>
      <c r="O46" s="10">
        <v>1.4482457784215946E-2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</row>
    <row r="47" spans="1:24">
      <c r="A47" s="6" t="s">
        <v>22</v>
      </c>
      <c r="B47" s="10">
        <f t="shared" si="4"/>
        <v>-4.0812012095834812E-3</v>
      </c>
      <c r="C47" s="10">
        <f t="shared" si="4"/>
        <v>3.4415159524926369E-3</v>
      </c>
      <c r="D47" s="10">
        <f t="shared" si="4"/>
        <v>-1.9722118506525603E-3</v>
      </c>
      <c r="F47" s="10">
        <f t="shared" si="5"/>
        <v>-5.1321948502253793E-3</v>
      </c>
      <c r="G47" s="10">
        <f t="shared" si="5"/>
        <v>7.3041126149894862E-4</v>
      </c>
      <c r="H47" s="10">
        <f t="shared" si="5"/>
        <v>1.632130986315935E-3</v>
      </c>
      <c r="I47" s="10">
        <f t="shared" si="5"/>
        <v>1.1869167709532237E-3</v>
      </c>
      <c r="J47" s="10">
        <f t="shared" si="5"/>
        <v>5.2610906208920994E-4</v>
      </c>
      <c r="L47" s="10">
        <v>7.7289619523370308E-3</v>
      </c>
      <c r="M47" s="3"/>
      <c r="N47" s="10">
        <v>5.2110867753622139E-3</v>
      </c>
      <c r="O47" s="10">
        <v>0</v>
      </c>
      <c r="P47" s="10">
        <v>4.282467258574281E-2</v>
      </c>
      <c r="Q47" s="10">
        <v>0</v>
      </c>
      <c r="R47" s="10">
        <v>0</v>
      </c>
      <c r="S47" s="10">
        <v>0</v>
      </c>
      <c r="T47" s="10">
        <v>1.9189167005614901E-2</v>
      </c>
      <c r="U47" s="10">
        <v>0</v>
      </c>
      <c r="V47" s="10">
        <v>0</v>
      </c>
      <c r="W47" s="10">
        <v>0</v>
      </c>
      <c r="X47" s="10">
        <v>0</v>
      </c>
    </row>
    <row r="48" spans="1:24">
      <c r="A48" s="6" t="s">
        <v>19</v>
      </c>
      <c r="B48" s="10">
        <f t="shared" si="4"/>
        <v>-1.17445370307806E-4</v>
      </c>
      <c r="C48" s="10">
        <f t="shared" si="4"/>
        <v>-2.5230628090897947E-3</v>
      </c>
      <c r="D48" s="10">
        <f t="shared" si="4"/>
        <v>5.2153055583522845E-3</v>
      </c>
      <c r="F48" s="10">
        <f t="shared" si="5"/>
        <v>-2.5433199900999374E-3</v>
      </c>
      <c r="G48" s="10">
        <f t="shared" si="5"/>
        <v>-3.0816022335353578E-3</v>
      </c>
      <c r="H48" s="10">
        <f t="shared" si="5"/>
        <v>-2.939581951461474E-3</v>
      </c>
      <c r="I48" s="10">
        <f t="shared" si="5"/>
        <v>-3.1357048621076279E-3</v>
      </c>
      <c r="J48" s="10">
        <f t="shared" si="5"/>
        <v>-3.2398888334774154E-3</v>
      </c>
      <c r="L48" s="10">
        <v>8.5371064060447664E-3</v>
      </c>
      <c r="M48" s="3"/>
      <c r="N48" s="10">
        <v>1.2028087193909943E-2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4.5841373214656839E-2</v>
      </c>
      <c r="U48" s="10">
        <v>0</v>
      </c>
      <c r="V48" s="10">
        <v>0</v>
      </c>
      <c r="W48" s="10">
        <v>0</v>
      </c>
      <c r="X48" s="10">
        <v>0</v>
      </c>
    </row>
    <row r="49" spans="1:24">
      <c r="A49" s="6" t="s">
        <v>33</v>
      </c>
      <c r="B49" s="10">
        <f t="shared" si="4"/>
        <v>4.154486880714116E-3</v>
      </c>
      <c r="C49" s="10">
        <f t="shared" si="4"/>
        <v>1.8145007343417811E-3</v>
      </c>
      <c r="D49" s="10">
        <f t="shared" si="4"/>
        <v>5.0845353684109444E-3</v>
      </c>
      <c r="F49" s="10">
        <f t="shared" si="5"/>
        <v>1.7947962201642111E-3</v>
      </c>
      <c r="G49" s="10">
        <f t="shared" si="5"/>
        <v>1.2711996697855063E-3</v>
      </c>
      <c r="H49" s="10">
        <f t="shared" si="5"/>
        <v>1.4093452814689005E-3</v>
      </c>
      <c r="I49" s="10">
        <f t="shared" si="5"/>
        <v>1.2185730969562283E-3</v>
      </c>
      <c r="J49" s="10">
        <f t="shared" si="5"/>
        <v>2.0968613693072312E-2</v>
      </c>
      <c r="L49" s="10">
        <v>4.035464631589057E-3</v>
      </c>
      <c r="M49" s="3"/>
      <c r="N49" s="10">
        <v>1.1699930731861676E-2</v>
      </c>
      <c r="O49" s="10">
        <v>0</v>
      </c>
      <c r="P49" s="10">
        <v>0</v>
      </c>
      <c r="Q49" s="10">
        <v>0</v>
      </c>
      <c r="R49" s="10">
        <v>0</v>
      </c>
      <c r="S49" s="11">
        <v>0.12617664730622874</v>
      </c>
      <c r="T49" s="10">
        <v>0</v>
      </c>
      <c r="U49" s="10">
        <v>0</v>
      </c>
      <c r="V49" s="10">
        <v>0</v>
      </c>
      <c r="W49" s="1">
        <v>9.1200000000000003E-2</v>
      </c>
      <c r="X49" s="10">
        <v>0</v>
      </c>
    </row>
    <row r="50" spans="1:24">
      <c r="A50" s="6" t="s">
        <v>18</v>
      </c>
      <c r="B50" s="10">
        <f t="shared" si="4"/>
        <v>1.5257005333961949E-2</v>
      </c>
      <c r="C50" s="10">
        <f t="shared" si="4"/>
        <v>8.0136967872209142E-3</v>
      </c>
      <c r="D50" s="10">
        <f t="shared" si="4"/>
        <v>3.2065433924929845E-2</v>
      </c>
      <c r="F50" s="10">
        <f t="shared" si="5"/>
        <v>7.9527024620309819E-3</v>
      </c>
      <c r="G50" s="10">
        <f t="shared" si="5"/>
        <v>6.3319358714758224E-3</v>
      </c>
      <c r="H50" s="10">
        <f t="shared" si="5"/>
        <v>6.75955861247041E-3</v>
      </c>
      <c r="I50" s="10">
        <f t="shared" si="5"/>
        <v>6.1690329819219861E-3</v>
      </c>
      <c r="J50" s="10">
        <f t="shared" si="5"/>
        <v>5.8553352849854794E-3</v>
      </c>
      <c r="L50" s="10">
        <v>1.0094574579631675E-2</v>
      </c>
      <c r="M50" s="3"/>
      <c r="N50" s="10">
        <v>3.6216542733705177E-2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0.14053336168187172</v>
      </c>
      <c r="U50" s="10">
        <v>0</v>
      </c>
      <c r="V50" s="10">
        <v>0</v>
      </c>
      <c r="W50" s="10">
        <v>0</v>
      </c>
      <c r="X50" s="10">
        <v>0</v>
      </c>
    </row>
    <row r="51" spans="1:24">
      <c r="A51" s="6" t="s">
        <v>24</v>
      </c>
      <c r="B51" s="10">
        <f t="shared" si="4"/>
        <v>-5.7566873945904149E-3</v>
      </c>
      <c r="C51" s="10">
        <f t="shared" si="4"/>
        <v>-4.8295143765467998E-3</v>
      </c>
      <c r="D51" s="10">
        <f t="shared" si="4"/>
        <v>-5.4482235327927564E-3</v>
      </c>
      <c r="F51" s="10">
        <f t="shared" ref="F51:J60" si="6">$N51*F$5+$O51*F$6+$P51*F$7+$Q51*F$8+$R51*F$9+$S51*F$10+$T51*F$11+$U51*F$12+$V51*F$13+$W51*F$14+$X51*F$15-$L51</f>
        <v>-5.9155362038799111E-3</v>
      </c>
      <c r="G51" s="10">
        <f t="shared" si="6"/>
        <v>-5.1787868852119622E-3</v>
      </c>
      <c r="H51" s="10">
        <f t="shared" si="6"/>
        <v>-5.0630823906493809E-3</v>
      </c>
      <c r="I51" s="10">
        <f t="shared" si="6"/>
        <v>-5.1215475374934497E-3</v>
      </c>
      <c r="J51" s="10">
        <f t="shared" si="6"/>
        <v>-5.2063404566157654E-3</v>
      </c>
      <c r="L51" s="10">
        <v>6.3080156121479202E-3</v>
      </c>
      <c r="M51" s="3"/>
      <c r="N51" s="10">
        <v>7.8761173936786502E-4</v>
      </c>
      <c r="O51" s="10">
        <v>0</v>
      </c>
      <c r="P51" s="10">
        <v>5.423476829585939E-3</v>
      </c>
      <c r="Q51" s="10">
        <v>0</v>
      </c>
      <c r="R51" s="10">
        <v>0</v>
      </c>
      <c r="S51" s="10">
        <v>0</v>
      </c>
      <c r="T51" s="10">
        <v>2.8659735978505446E-3</v>
      </c>
      <c r="U51" s="10">
        <v>0</v>
      </c>
      <c r="V51" s="10">
        <v>0</v>
      </c>
      <c r="W51" s="10">
        <v>0</v>
      </c>
      <c r="X51" s="10">
        <v>0</v>
      </c>
    </row>
    <row r="52" spans="1:24">
      <c r="A52" s="6" t="s">
        <v>41</v>
      </c>
      <c r="B52" s="10">
        <f t="shared" si="4"/>
        <v>-1.6847142967005985E-3</v>
      </c>
      <c r="C52" s="10">
        <f t="shared" si="4"/>
        <v>-1.6847142967005985E-3</v>
      </c>
      <c r="D52" s="10">
        <f t="shared" si="4"/>
        <v>-1.6847142967005985E-3</v>
      </c>
      <c r="F52" s="10">
        <f t="shared" si="6"/>
        <v>-8.138759436779738E-4</v>
      </c>
      <c r="G52" s="10">
        <f t="shared" si="6"/>
        <v>-1.2352591509703428E-3</v>
      </c>
      <c r="H52" s="10">
        <f t="shared" si="6"/>
        <v>-1.7063343667143537E-3</v>
      </c>
      <c r="I52" s="10">
        <f t="shared" si="6"/>
        <v>-1.8167471881175815E-3</v>
      </c>
      <c r="J52" s="10">
        <f t="shared" si="6"/>
        <v>-2.1693318956461077E-3</v>
      </c>
      <c r="L52" s="10">
        <v>2.9800639685053105E-3</v>
      </c>
      <c r="M52" s="3"/>
      <c r="N52" s="10">
        <v>0</v>
      </c>
      <c r="O52" s="10">
        <v>4.3178322393490403E-3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</row>
    <row r="53" spans="1:24">
      <c r="A53" s="6" t="s">
        <v>32</v>
      </c>
      <c r="B53" s="10">
        <f t="shared" si="4"/>
        <v>-1.3519715595189993E-4</v>
      </c>
      <c r="C53" s="10">
        <f t="shared" si="4"/>
        <v>-1.3519715595189993E-4</v>
      </c>
      <c r="D53" s="10">
        <f t="shared" si="4"/>
        <v>-1.3519715595189993E-4</v>
      </c>
      <c r="F53" s="10">
        <f t="shared" si="6"/>
        <v>2.5184208359575449E-3</v>
      </c>
      <c r="G53" s="10">
        <f t="shared" si="6"/>
        <v>1.2343822351329817E-3</v>
      </c>
      <c r="H53" s="10">
        <f t="shared" si="6"/>
        <v>-2.0107781747273276E-4</v>
      </c>
      <c r="I53" s="10">
        <f t="shared" si="6"/>
        <v>-5.3752768603459403E-4</v>
      </c>
      <c r="J53" s="10">
        <f t="shared" si="6"/>
        <v>-1.6119235487367023E-3</v>
      </c>
      <c r="L53" s="10">
        <v>4.0823857277277175E-3</v>
      </c>
      <c r="M53" s="3"/>
      <c r="N53" s="10">
        <v>0</v>
      </c>
      <c r="O53" s="10">
        <v>1.3157295239252725E-2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</row>
    <row r="54" spans="1:24">
      <c r="A54" s="6" t="s">
        <v>30</v>
      </c>
      <c r="B54" s="10">
        <f t="shared" si="4"/>
        <v>-7.1134161727868595E-4</v>
      </c>
      <c r="C54" s="10">
        <f t="shared" si="4"/>
        <v>-1.76177511310854E-3</v>
      </c>
      <c r="D54" s="10">
        <f t="shared" si="4"/>
        <v>-1.17858852683176E-4</v>
      </c>
      <c r="F54" s="10">
        <f t="shared" si="6"/>
        <v>-1.7706205850115523E-3</v>
      </c>
      <c r="G54" s="10">
        <f t="shared" si="6"/>
        <v>-2.0056661452903693E-3</v>
      </c>
      <c r="H54" s="10">
        <f t="shared" si="6"/>
        <v>-1.9436517705304548E-3</v>
      </c>
      <c r="I54" s="10">
        <f t="shared" si="6"/>
        <v>-2.0292905222792264E-3</v>
      </c>
      <c r="J54" s="10">
        <f t="shared" si="6"/>
        <v>-2.0747833473191103E-3</v>
      </c>
      <c r="L54" s="10">
        <v>4.3878588526831764E-3</v>
      </c>
      <c r="M54" s="3"/>
      <c r="N54" s="10">
        <v>5.2521674791492726E-3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">
        <v>4.2700000000000002E-2</v>
      </c>
      <c r="X54" s="10">
        <v>0</v>
      </c>
    </row>
    <row r="55" spans="1:24">
      <c r="A55" s="6" t="s">
        <v>42</v>
      </c>
      <c r="B55" s="10">
        <f t="shared" si="4"/>
        <v>-2.4281014137923235E-3</v>
      </c>
      <c r="C55" s="10">
        <f t="shared" si="4"/>
        <v>-2.4281014137923235E-3</v>
      </c>
      <c r="D55" s="10">
        <f t="shared" si="4"/>
        <v>-2.1819200415944115E-3</v>
      </c>
      <c r="F55" s="10">
        <f t="shared" si="6"/>
        <v>-1.9932067980128658E-3</v>
      </c>
      <c r="G55" s="10">
        <f t="shared" si="6"/>
        <v>-2.2036445760405055E-3</v>
      </c>
      <c r="H55" s="10">
        <f t="shared" si="6"/>
        <v>-2.4388984256707301E-3</v>
      </c>
      <c r="I55" s="10">
        <f t="shared" si="6"/>
        <v>-2.4940383277830052E-3</v>
      </c>
      <c r="J55" s="10">
        <f t="shared" si="6"/>
        <v>-2.6701182975938289E-3</v>
      </c>
      <c r="L55" s="10">
        <v>3.0749959790859144E-3</v>
      </c>
      <c r="M55" s="3"/>
      <c r="N55" s="10">
        <v>0</v>
      </c>
      <c r="O55" s="10">
        <v>2.1563152176453026E-3</v>
      </c>
      <c r="P55" s="10">
        <v>0</v>
      </c>
      <c r="Q55" s="10">
        <v>0</v>
      </c>
      <c r="R55" s="10">
        <v>0</v>
      </c>
      <c r="S55" s="10">
        <v>0</v>
      </c>
      <c r="T55" s="10">
        <v>8.2060457399304012E-4</v>
      </c>
      <c r="U55" s="10">
        <v>0</v>
      </c>
      <c r="V55" s="10">
        <v>0</v>
      </c>
      <c r="W55" s="10">
        <v>0</v>
      </c>
      <c r="X55" s="10">
        <v>0</v>
      </c>
    </row>
    <row r="56" spans="1:24">
      <c r="A56" s="6" t="s">
        <v>21</v>
      </c>
      <c r="B56" s="10">
        <f t="shared" si="4"/>
        <v>-5.8414816693470343E-3</v>
      </c>
      <c r="C56" s="10">
        <f t="shared" si="4"/>
        <v>-6.3293172769351312E-3</v>
      </c>
      <c r="D56" s="10">
        <f t="shared" si="4"/>
        <v>-4.5350829976348768E-3</v>
      </c>
      <c r="F56" s="10">
        <f t="shared" si="6"/>
        <v>-6.3334252344377619E-3</v>
      </c>
      <c r="G56" s="10">
        <f t="shared" si="6"/>
        <v>-6.4425835906447067E-3</v>
      </c>
      <c r="H56" s="10">
        <f t="shared" si="6"/>
        <v>-6.4137832712429545E-3</v>
      </c>
      <c r="I56" s="10">
        <f t="shared" si="6"/>
        <v>-6.4535550727499533E-3</v>
      </c>
      <c r="J56" s="10">
        <f t="shared" si="6"/>
        <v>-6.4746825596706734E-3</v>
      </c>
      <c r="L56" s="10">
        <v>7.5489062959053724E-3</v>
      </c>
      <c r="M56" s="3"/>
      <c r="N56" s="10">
        <v>2.439178037940483E-3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1.0046077660901652E-2</v>
      </c>
      <c r="U56" s="10">
        <v>0</v>
      </c>
      <c r="V56" s="10">
        <v>0</v>
      </c>
      <c r="W56" s="10">
        <v>0</v>
      </c>
      <c r="X56" s="10">
        <v>0</v>
      </c>
    </row>
    <row r="57" spans="1:24">
      <c r="A57" s="6" t="s">
        <v>49</v>
      </c>
      <c r="B57" s="10">
        <f t="shared" si="4"/>
        <v>-4.3382488209720701E-3</v>
      </c>
      <c r="C57" s="10">
        <f t="shared" si="4"/>
        <v>-4.3382488209720701E-3</v>
      </c>
      <c r="D57" s="10">
        <f t="shared" si="4"/>
        <v>-4.3382488209720701E-3</v>
      </c>
      <c r="F57" s="10">
        <f t="shared" si="6"/>
        <v>-3.2712571117391271E-3</v>
      </c>
      <c r="G57" s="10">
        <f t="shared" si="6"/>
        <v>-3.7875554431462915E-3</v>
      </c>
      <c r="H57" s="10">
        <f t="shared" si="6"/>
        <v>-4.3647387377030496E-3</v>
      </c>
      <c r="I57" s="10">
        <f t="shared" si="6"/>
        <v>-4.5000216689397732E-3</v>
      </c>
      <c r="J57" s="10">
        <f t="shared" si="6"/>
        <v>-4.9320248741608983E-3</v>
      </c>
      <c r="L57" s="10">
        <v>5.9253715695005019E-3</v>
      </c>
      <c r="M57" s="3"/>
      <c r="N57" s="10">
        <v>0</v>
      </c>
      <c r="O57" s="10">
        <v>5.2904091617614404E-3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</row>
    <row r="58" spans="1:24">
      <c r="A58" s="6" t="s">
        <v>31</v>
      </c>
      <c r="B58" s="10">
        <f t="shared" si="4"/>
        <v>-2.55472319254018E-3</v>
      </c>
      <c r="C58" s="10">
        <f t="shared" si="4"/>
        <v>-3.0473806504139923E-3</v>
      </c>
      <c r="D58" s="10">
        <f t="shared" si="4"/>
        <v>-4.2790242950985248E-3</v>
      </c>
      <c r="F58" s="10">
        <f t="shared" si="6"/>
        <v>-3.0515292116686859E-3</v>
      </c>
      <c r="G58" s="10">
        <f t="shared" si="6"/>
        <v>-3.1617665076719018E-3</v>
      </c>
      <c r="H58" s="10">
        <f t="shared" si="6"/>
        <v>-3.132681521004833E-3</v>
      </c>
      <c r="I58" s="10">
        <f t="shared" si="6"/>
        <v>-3.1728464337761127E-3</v>
      </c>
      <c r="J58" s="10">
        <f t="shared" si="6"/>
        <v>-3.194182748378249E-3</v>
      </c>
      <c r="L58" s="10">
        <v>4.2790242950985248E-3</v>
      </c>
      <c r="M58" s="3"/>
      <c r="N58" s="10">
        <v>2.4632872893690645E-3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</row>
    <row r="59" spans="1:24">
      <c r="A59" s="6" t="s">
        <v>37</v>
      </c>
      <c r="B59" s="10">
        <f t="shared" si="4"/>
        <v>-2.599521013255634E-3</v>
      </c>
      <c r="C59" s="10">
        <f t="shared" si="4"/>
        <v>-2.599521013255634E-3</v>
      </c>
      <c r="D59" s="10">
        <f t="shared" si="4"/>
        <v>-2.3489074912600846E-3</v>
      </c>
      <c r="F59" s="10">
        <f t="shared" si="6"/>
        <v>-1.9488431121937059E-3</v>
      </c>
      <c r="G59" s="10">
        <f t="shared" si="6"/>
        <v>-2.2636945882593433E-3</v>
      </c>
      <c r="H59" s="10">
        <f t="shared" si="6"/>
        <v>-2.6156752188306802E-3</v>
      </c>
      <c r="I59" s="10">
        <f t="shared" si="6"/>
        <v>-2.6981740920505085E-3</v>
      </c>
      <c r="J59" s="10">
        <f t="shared" si="6"/>
        <v>-2.9616203179142365E-3</v>
      </c>
      <c r="L59" s="10">
        <v>3.5673876703288432E-3</v>
      </c>
      <c r="M59" s="3"/>
      <c r="N59" s="10">
        <v>0</v>
      </c>
      <c r="O59" s="10">
        <v>3.2262221902440314E-3</v>
      </c>
      <c r="P59" s="10">
        <v>0</v>
      </c>
      <c r="Q59" s="10">
        <v>0</v>
      </c>
      <c r="R59" s="10">
        <v>0</v>
      </c>
      <c r="S59" s="10">
        <v>0</v>
      </c>
      <c r="T59" s="10">
        <v>8.3537840665183017E-4</v>
      </c>
      <c r="U59" s="10">
        <v>0</v>
      </c>
      <c r="V59" s="10">
        <v>0</v>
      </c>
      <c r="W59" s="10">
        <v>0</v>
      </c>
      <c r="X59" s="10">
        <v>0</v>
      </c>
    </row>
    <row r="60" spans="1:24">
      <c r="A60" s="6" t="s">
        <v>39</v>
      </c>
      <c r="B60" s="10">
        <f t="shared" si="4"/>
        <v>-2.982438750673411E-3</v>
      </c>
      <c r="C60" s="10">
        <f t="shared" si="4"/>
        <v>-2.0907801288389738E-3</v>
      </c>
      <c r="D60" s="10">
        <f t="shared" si="4"/>
        <v>-2.6239712918652066E-3</v>
      </c>
      <c r="F60" s="10">
        <f t="shared" si="6"/>
        <v>-3.0877248436221275E-3</v>
      </c>
      <c r="G60" s="10">
        <f t="shared" si="6"/>
        <v>-2.4021697867395858E-3</v>
      </c>
      <c r="H60" s="10">
        <f t="shared" si="6"/>
        <v>-2.2982953453305225E-3</v>
      </c>
      <c r="I60" s="10">
        <f t="shared" si="6"/>
        <v>-2.3487023324034861E-3</v>
      </c>
      <c r="J60" s="10">
        <f t="shared" si="6"/>
        <v>-2.4248239418930969E-3</v>
      </c>
      <c r="L60" s="10">
        <v>3.3478629185890846E-3</v>
      </c>
      <c r="M60" s="3"/>
      <c r="N60" s="10">
        <v>5.2203452559381977E-4</v>
      </c>
      <c r="O60" s="10">
        <v>0</v>
      </c>
      <c r="P60" s="10">
        <v>4.9803276347660051E-3</v>
      </c>
      <c r="Q60" s="10">
        <v>0</v>
      </c>
      <c r="R60" s="10">
        <v>0</v>
      </c>
      <c r="S60" s="10">
        <v>0</v>
      </c>
      <c r="T60" s="10">
        <v>2.4129720890795942E-3</v>
      </c>
      <c r="U60" s="10">
        <v>0</v>
      </c>
      <c r="V60" s="10">
        <v>0</v>
      </c>
      <c r="W60" s="10">
        <v>0</v>
      </c>
      <c r="X60" s="10">
        <v>0</v>
      </c>
    </row>
    <row r="61" spans="1:24">
      <c r="A61" s="6" t="s">
        <v>28</v>
      </c>
      <c r="B61" s="10">
        <f t="shared" ref="B61:D66" si="7">$N61*B$5+$O61*B$6+$P61*B$7+$Q61*B$8+$R61*B$9+$S61*B$10+$T61*B$11+$U61*B$12+$V61*B$13+$W61*B$14+$X61*B$15-$L61</f>
        <v>-6.71480555304531E-4</v>
      </c>
      <c r="C61" s="10">
        <f t="shared" si="7"/>
        <v>-1.8929339567627609E-3</v>
      </c>
      <c r="D61" s="10">
        <f t="shared" si="7"/>
        <v>2.3494988388085792E-3</v>
      </c>
      <c r="F61" s="10">
        <f t="shared" ref="F61:J66" si="8">$N61*F$5+$O61*F$6+$P61*F$7+$Q61*F$8+$R61*F$9+$S61*F$10+$T61*F$11+$U61*F$12+$V61*F$13+$W61*F$14+$X61*F$15-$L61</f>
        <v>-1.9032195500785962E-3</v>
      </c>
      <c r="G61" s="10">
        <f t="shared" si="8"/>
        <v>-2.1765326158176192E-3</v>
      </c>
      <c r="H61" s="10">
        <f t="shared" si="8"/>
        <v>-2.1044217498841587E-3</v>
      </c>
      <c r="I61" s="10">
        <f t="shared" si="8"/>
        <v>-2.2040032512694852E-3</v>
      </c>
      <c r="J61" s="10">
        <f t="shared" si="8"/>
        <v>-2.2569027124038732E-3</v>
      </c>
      <c r="L61" s="10">
        <v>4.9465674604083363E-3</v>
      </c>
      <c r="M61" s="3"/>
      <c r="N61" s="10">
        <v>6.1072670072911507E-3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2.4320220997389719E-2</v>
      </c>
      <c r="U61" s="10">
        <v>0</v>
      </c>
      <c r="V61" s="10">
        <v>0</v>
      </c>
      <c r="W61" s="10">
        <v>0</v>
      </c>
      <c r="X61" s="10">
        <v>0</v>
      </c>
    </row>
    <row r="62" spans="1:24">
      <c r="A62" s="6" t="s">
        <v>40</v>
      </c>
      <c r="B62" s="10">
        <f t="shared" si="7"/>
        <v>-6.1552923602609935E-4</v>
      </c>
      <c r="C62" s="10">
        <f t="shared" si="7"/>
        <v>-6.1552923602609935E-4</v>
      </c>
      <c r="D62" s="10">
        <f t="shared" si="7"/>
        <v>-6.1552923602609935E-4</v>
      </c>
      <c r="F62" s="10">
        <f t="shared" si="8"/>
        <v>9.8286366810934177E-4</v>
      </c>
      <c r="G62" s="10">
        <f t="shared" si="8"/>
        <v>2.0942973961944914E-4</v>
      </c>
      <c r="H62" s="10">
        <f t="shared" si="8"/>
        <v>-6.5521210756816148E-4</v>
      </c>
      <c r="I62" s="10">
        <f t="shared" si="8"/>
        <v>-8.5787092437834399E-4</v>
      </c>
      <c r="J62" s="10">
        <f t="shared" si="8"/>
        <v>-1.5050276471663951E-3</v>
      </c>
      <c r="L62" s="10">
        <v>2.993097606321605E-3</v>
      </c>
      <c r="M62" s="3"/>
      <c r="N62" s="10">
        <v>0</v>
      </c>
      <c r="O62" s="10">
        <v>7.9252279009850192E-3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</row>
    <row r="63" spans="1:24">
      <c r="A63" s="6" t="s">
        <v>36</v>
      </c>
      <c r="B63" s="10">
        <f t="shared" si="7"/>
        <v>-1.5763217935677882E-3</v>
      </c>
      <c r="C63" s="10">
        <f t="shared" si="7"/>
        <v>3.5860590571529767E-3</v>
      </c>
      <c r="D63" s="10">
        <f t="shared" si="7"/>
        <v>4.77622813485532E-4</v>
      </c>
      <c r="F63" s="10">
        <f t="shared" si="8"/>
        <v>-2.2564888579893654E-3</v>
      </c>
      <c r="G63" s="10">
        <f t="shared" si="8"/>
        <v>1.7467883569528284E-3</v>
      </c>
      <c r="H63" s="10">
        <f t="shared" si="8"/>
        <v>2.359184574418245E-3</v>
      </c>
      <c r="I63" s="10">
        <f t="shared" si="8"/>
        <v>2.05869409673022E-3</v>
      </c>
      <c r="J63" s="10">
        <f t="shared" si="8"/>
        <v>1.6099130694315327E-3</v>
      </c>
      <c r="L63" s="10">
        <v>3.937027529708704E-3</v>
      </c>
      <c r="M63" s="3"/>
      <c r="N63" s="10">
        <v>3.3724367659155943E-3</v>
      </c>
      <c r="O63" s="10">
        <v>0</v>
      </c>
      <c r="P63" s="10">
        <v>2.9184341019519416E-2</v>
      </c>
      <c r="Q63" s="10">
        <v>0</v>
      </c>
      <c r="R63" s="10">
        <v>0</v>
      </c>
      <c r="S63" s="10">
        <v>0</v>
      </c>
      <c r="T63" s="10">
        <v>1.4715501143980786E-2</v>
      </c>
      <c r="U63" s="10">
        <v>0</v>
      </c>
      <c r="V63" s="10">
        <v>0</v>
      </c>
      <c r="W63" s="10">
        <v>0</v>
      </c>
      <c r="X63" s="10">
        <v>0</v>
      </c>
    </row>
    <row r="64" spans="1:24">
      <c r="A64" s="6" t="s">
        <v>44</v>
      </c>
      <c r="B64" s="10">
        <f t="shared" si="7"/>
        <v>-1.3570152323028662E-3</v>
      </c>
      <c r="C64" s="10">
        <f t="shared" si="7"/>
        <v>-1.3570152323028662E-3</v>
      </c>
      <c r="D64" s="10">
        <f t="shared" si="7"/>
        <v>-1.3570152323028662E-3</v>
      </c>
      <c r="F64" s="10">
        <f t="shared" si="8"/>
        <v>-9.4829783663454926E-4</v>
      </c>
      <c r="G64" s="10">
        <f t="shared" si="8"/>
        <v>-1.1460689229275587E-3</v>
      </c>
      <c r="H64" s="10">
        <f t="shared" si="8"/>
        <v>-1.3671623493648533E-3</v>
      </c>
      <c r="I64" s="10">
        <f t="shared" si="8"/>
        <v>-1.4189832649867747E-3</v>
      </c>
      <c r="J64" s="10">
        <f t="shared" si="8"/>
        <v>-1.5844646116837204E-3</v>
      </c>
      <c r="L64" s="10">
        <v>1.9649718553686811E-3</v>
      </c>
      <c r="M64" s="3"/>
      <c r="N64" s="10">
        <v>0</v>
      </c>
      <c r="O64" s="10">
        <v>2.0265220768860498E-3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</row>
    <row r="65" spans="1:24">
      <c r="A65" s="6" t="s">
        <v>38</v>
      </c>
      <c r="B65" s="10">
        <f t="shared" si="7"/>
        <v>-2.5255701378701888E-3</v>
      </c>
      <c r="C65" s="10">
        <f t="shared" si="7"/>
        <v>-2.7805105709539889E-3</v>
      </c>
      <c r="D65" s="10">
        <f t="shared" si="7"/>
        <v>-9.135077087181866E-4</v>
      </c>
      <c r="F65" s="10">
        <f t="shared" si="8"/>
        <v>-2.7826573688681231E-3</v>
      </c>
      <c r="G65" s="10">
        <f t="shared" si="8"/>
        <v>-2.8397029763909168E-3</v>
      </c>
      <c r="H65" s="10">
        <f t="shared" si="8"/>
        <v>-2.8246520744333171E-3</v>
      </c>
      <c r="I65" s="10">
        <f t="shared" si="8"/>
        <v>-2.8454366177159355E-3</v>
      </c>
      <c r="J65" s="10">
        <f t="shared" si="8"/>
        <v>-2.8564777360389109E-3</v>
      </c>
      <c r="L65" s="10">
        <v>3.4178616536634887E-3</v>
      </c>
      <c r="M65" s="3"/>
      <c r="N65" s="10">
        <v>1.2747021654190001E-3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8.3478464831510078E-3</v>
      </c>
      <c r="U65" s="10">
        <v>0</v>
      </c>
      <c r="V65" s="10">
        <v>0</v>
      </c>
      <c r="W65" s="10">
        <v>0</v>
      </c>
      <c r="X65" s="10">
        <v>0</v>
      </c>
    </row>
    <row r="66" spans="1:24">
      <c r="A66" s="6" t="s">
        <v>43</v>
      </c>
      <c r="B66" s="10">
        <f t="shared" si="7"/>
        <v>-2.3820036678449661E-3</v>
      </c>
      <c r="C66" s="10">
        <f t="shared" si="7"/>
        <v>-2.4831885771495455E-3</v>
      </c>
      <c r="D66" s="10">
        <f t="shared" si="7"/>
        <v>-2.2861508504109945E-3</v>
      </c>
      <c r="F66" s="10">
        <f t="shared" si="8"/>
        <v>-2.484040633253826E-3</v>
      </c>
      <c r="G66" s="10">
        <f t="shared" si="8"/>
        <v>-2.5066818226234275E-3</v>
      </c>
      <c r="H66" s="10">
        <f t="shared" si="8"/>
        <v>-2.5007081756380895E-3</v>
      </c>
      <c r="I66" s="10">
        <f t="shared" si="8"/>
        <v>-2.5089574835315044E-3</v>
      </c>
      <c r="J66" s="10">
        <f t="shared" si="8"/>
        <v>-2.5133396623119261E-3</v>
      </c>
      <c r="L66" s="10">
        <v>2.7361508504109944E-3</v>
      </c>
      <c r="M66" s="3"/>
      <c r="N66" s="10">
        <v>5.0592454652289762E-4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">
        <v>4.4999999999999997E-3</v>
      </c>
      <c r="X66" s="10">
        <v>0</v>
      </c>
    </row>
  </sheetData>
  <conditionalFormatting sqref="B17:D17 F17:J17">
    <cfRule type="colorScale" priority="7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19:D19 F19:J19">
    <cfRule type="colorScale" priority="79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B21:D66 F21:J66">
    <cfRule type="colorScale" priority="8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>EPCOS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Markus: Mr.</dc:creator>
  <cp:lastModifiedBy>Markus Neumann</cp:lastModifiedBy>
  <dcterms:created xsi:type="dcterms:W3CDTF">2015-03-23T09:14:48Z</dcterms:created>
  <dcterms:modified xsi:type="dcterms:W3CDTF">2015-03-31T22:19:58Z</dcterms:modified>
</cp:coreProperties>
</file>