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0" windowWidth="10515" windowHeight="10545"/>
  </bookViews>
  <sheets>
    <sheet name="Tabelle3" sheetId="3" r:id="rId1"/>
  </sheets>
  <definedNames>
    <definedName name="solver_adj" localSheetId="0" hidden="1">Tabelle3!$K$6:$K$10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hs1" localSheetId="0" hidden="1">Tabelle3!#REF!</definedName>
    <definedName name="solver_lhs2" localSheetId="0" hidden="1">Tabelle3!#REF!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Tabelle3!$K$19</definedName>
    <definedName name="solver_pre" localSheetId="0" hidden="1">0.000001</definedName>
    <definedName name="solver_rel1" localSheetId="0" hidden="1">3</definedName>
    <definedName name="solver_rel2" localSheetId="0" hidden="1">3</definedName>
    <definedName name="solver_rhs1" localSheetId="0" hidden="1">0</definedName>
    <definedName name="solver_rhs2" localSheetId="0" hidden="1">0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2</definedName>
    <definedName name="solver_val" localSheetId="0" hidden="1">0</definedName>
  </definedNames>
  <calcPr calcId="125725"/>
</workbook>
</file>

<file path=xl/calcChain.xml><?xml version="1.0" encoding="utf-8"?>
<calcChain xmlns="http://schemas.openxmlformats.org/spreadsheetml/2006/main">
  <c r="B21" i="3"/>
  <c r="B17"/>
  <c r="H5"/>
  <c r="I5"/>
  <c r="J5"/>
  <c r="K5"/>
  <c r="T22"/>
  <c r="B22" s="1"/>
  <c r="T23"/>
  <c r="B23" s="1"/>
  <c r="T24"/>
  <c r="B24" s="1"/>
  <c r="T25"/>
  <c r="B25" s="1"/>
  <c r="T26"/>
  <c r="B26" s="1"/>
  <c r="T27"/>
  <c r="B27" s="1"/>
  <c r="T28"/>
  <c r="B28" s="1"/>
  <c r="T29"/>
  <c r="B29" s="1"/>
  <c r="T30"/>
  <c r="B30" s="1"/>
  <c r="T31"/>
  <c r="B31" s="1"/>
  <c r="T32"/>
  <c r="B32" s="1"/>
  <c r="T33"/>
  <c r="B33" s="1"/>
  <c r="T34"/>
  <c r="B34" s="1"/>
  <c r="T35"/>
  <c r="B35" s="1"/>
  <c r="T36"/>
  <c r="B36" s="1"/>
  <c r="T37"/>
  <c r="B37" s="1"/>
  <c r="T38"/>
  <c r="B38" s="1"/>
  <c r="T39"/>
  <c r="B39" s="1"/>
  <c r="T40"/>
  <c r="B40" s="1"/>
  <c r="T41"/>
  <c r="B41" s="1"/>
  <c r="T42"/>
  <c r="B42" s="1"/>
  <c r="T43"/>
  <c r="B43" s="1"/>
  <c r="T44"/>
  <c r="B44" s="1"/>
  <c r="T45"/>
  <c r="B45" s="1"/>
  <c r="T46"/>
  <c r="B46" s="1"/>
  <c r="T47"/>
  <c r="B47" s="1"/>
  <c r="T48"/>
  <c r="B48" s="1"/>
  <c r="T49"/>
  <c r="B49" s="1"/>
  <c r="T50"/>
  <c r="B50" s="1"/>
  <c r="T51"/>
  <c r="B51" s="1"/>
  <c r="T52"/>
  <c r="B52" s="1"/>
  <c r="T53"/>
  <c r="B53" s="1"/>
  <c r="T54"/>
  <c r="B54" s="1"/>
  <c r="T55"/>
  <c r="B55" s="1"/>
  <c r="T56"/>
  <c r="B56" s="1"/>
  <c r="T57"/>
  <c r="B57" s="1"/>
  <c r="T58"/>
  <c r="B58" s="1"/>
  <c r="T59"/>
  <c r="B59" s="1"/>
  <c r="T60"/>
  <c r="B60" s="1"/>
  <c r="T61"/>
  <c r="B61" s="1"/>
  <c r="T62"/>
  <c r="B62" s="1"/>
  <c r="T63"/>
  <c r="B63" s="1"/>
  <c r="T64"/>
  <c r="B64" s="1"/>
  <c r="T65"/>
  <c r="B65" s="1"/>
  <c r="T66"/>
  <c r="B66" s="1"/>
  <c r="T67"/>
  <c r="B67" s="1"/>
  <c r="T21"/>
  <c r="B19" l="1"/>
  <c r="D17"/>
  <c r="E17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J17"/>
  <c r="C21"/>
  <c r="D19" l="1"/>
  <c r="E19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G5"/>
  <c r="J19" l="1"/>
  <c r="I22"/>
  <c r="I24"/>
  <c r="I26"/>
  <c r="I28"/>
  <c r="I30"/>
  <c r="I32"/>
  <c r="I34"/>
  <c r="I36"/>
  <c r="I38"/>
  <c r="I40"/>
  <c r="I42"/>
  <c r="I44"/>
  <c r="I46"/>
  <c r="I48"/>
  <c r="I50"/>
  <c r="I52"/>
  <c r="I54"/>
  <c r="I56"/>
  <c r="I58"/>
  <c r="I60"/>
  <c r="I62"/>
  <c r="I64"/>
  <c r="I66"/>
  <c r="I17"/>
  <c r="I21"/>
  <c r="I23"/>
  <c r="I25"/>
  <c r="I27"/>
  <c r="I29"/>
  <c r="I31"/>
  <c r="I33"/>
  <c r="I35"/>
  <c r="I37"/>
  <c r="I39"/>
  <c r="I41"/>
  <c r="I43"/>
  <c r="I45"/>
  <c r="I47"/>
  <c r="I49"/>
  <c r="I51"/>
  <c r="I53"/>
  <c r="I55"/>
  <c r="I57"/>
  <c r="I59"/>
  <c r="I61"/>
  <c r="I63"/>
  <c r="I65"/>
  <c r="I67"/>
  <c r="H22"/>
  <c r="H24"/>
  <c r="H26"/>
  <c r="H28"/>
  <c r="H30"/>
  <c r="H32"/>
  <c r="H34"/>
  <c r="H36"/>
  <c r="H38"/>
  <c r="H40"/>
  <c r="H42"/>
  <c r="H44"/>
  <c r="H46"/>
  <c r="H48"/>
  <c r="H50"/>
  <c r="H52"/>
  <c r="H54"/>
  <c r="H56"/>
  <c r="H58"/>
  <c r="H60"/>
  <c r="H62"/>
  <c r="H64"/>
  <c r="H66"/>
  <c r="H17"/>
  <c r="H21"/>
  <c r="H23"/>
  <c r="H25"/>
  <c r="H27"/>
  <c r="H29"/>
  <c r="H31"/>
  <c r="H33"/>
  <c r="H35"/>
  <c r="H37"/>
  <c r="H39"/>
  <c r="H41"/>
  <c r="H43"/>
  <c r="H45"/>
  <c r="H47"/>
  <c r="H49"/>
  <c r="H51"/>
  <c r="H53"/>
  <c r="H55"/>
  <c r="H57"/>
  <c r="H59"/>
  <c r="H61"/>
  <c r="H63"/>
  <c r="H65"/>
  <c r="H67"/>
  <c r="G41"/>
  <c r="G46"/>
  <c r="G48"/>
  <c r="G49"/>
  <c r="G51"/>
  <c r="G53"/>
  <c r="G54"/>
  <c r="G56"/>
  <c r="G57"/>
  <c r="G59"/>
  <c r="G61"/>
  <c r="G62"/>
  <c r="G64"/>
  <c r="G65"/>
  <c r="G17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2"/>
  <c r="G43"/>
  <c r="G44"/>
  <c r="G45"/>
  <c r="G47"/>
  <c r="G50"/>
  <c r="G52"/>
  <c r="G55"/>
  <c r="G58"/>
  <c r="G60"/>
  <c r="G63"/>
  <c r="G66"/>
  <c r="G67"/>
  <c r="C19"/>
  <c r="C17"/>
  <c r="I19" l="1"/>
  <c r="H19"/>
  <c r="G19"/>
  <c r="K55" l="1"/>
  <c r="K21" l="1"/>
  <c r="K59"/>
  <c r="K47"/>
  <c r="K39"/>
  <c r="K31"/>
  <c r="K23"/>
  <c r="K54"/>
  <c r="K53"/>
  <c r="K44"/>
  <c r="K36"/>
  <c r="K28"/>
  <c r="K17"/>
  <c r="K49"/>
  <c r="K56"/>
  <c r="K45"/>
  <c r="K37"/>
  <c r="K29"/>
  <c r="K66"/>
  <c r="K65"/>
  <c r="K51"/>
  <c r="K42"/>
  <c r="K34"/>
  <c r="K26"/>
  <c r="K63"/>
  <c r="K67"/>
  <c r="K52"/>
  <c r="K43"/>
  <c r="K35"/>
  <c r="K27"/>
  <c r="K62"/>
  <c r="K61"/>
  <c r="K48"/>
  <c r="K40"/>
  <c r="K32"/>
  <c r="K24"/>
  <c r="K60"/>
  <c r="K64"/>
  <c r="K50"/>
  <c r="K41"/>
  <c r="K33"/>
  <c r="K25"/>
  <c r="K58"/>
  <c r="K57"/>
  <c r="K46"/>
  <c r="K38"/>
  <c r="K30"/>
  <c r="K22"/>
  <c r="K19" l="1"/>
</calcChain>
</file>

<file path=xl/sharedStrings.xml><?xml version="1.0" encoding="utf-8"?>
<sst xmlns="http://schemas.openxmlformats.org/spreadsheetml/2006/main" count="85" uniqueCount="72">
  <si>
    <t xml:space="preserve"> United States </t>
  </si>
  <si>
    <t xml:space="preserve"> China </t>
  </si>
  <si>
    <t xml:space="preserve"> Japan </t>
  </si>
  <si>
    <t xml:space="preserve"> Germany </t>
  </si>
  <si>
    <t xml:space="preserve"> United Kingdom </t>
  </si>
  <si>
    <t xml:space="preserve"> France </t>
  </si>
  <si>
    <t xml:space="preserve"> Brazil </t>
  </si>
  <si>
    <t xml:space="preserve"> Italy </t>
  </si>
  <si>
    <t xml:space="preserve"> Russia </t>
  </si>
  <si>
    <t xml:space="preserve"> India </t>
  </si>
  <si>
    <t xml:space="preserve"> Canada </t>
  </si>
  <si>
    <t xml:space="preserve"> Australia </t>
  </si>
  <si>
    <t xml:space="preserve"> Spain </t>
  </si>
  <si>
    <t xml:space="preserve"> South Korea </t>
  </si>
  <si>
    <t xml:space="preserve"> Mexico </t>
  </si>
  <si>
    <t xml:space="preserve"> Indonesia </t>
  </si>
  <si>
    <t xml:space="preserve"> Netherlands </t>
  </si>
  <si>
    <t xml:space="preserve"> Turkey </t>
  </si>
  <si>
    <t xml:space="preserve">  Switzerland </t>
  </si>
  <si>
    <t xml:space="preserve"> Sweden </t>
  </si>
  <si>
    <t xml:space="preserve"> Poland </t>
  </si>
  <si>
    <t xml:space="preserve"> Norway </t>
  </si>
  <si>
    <t xml:space="preserve"> Belgium </t>
  </si>
  <si>
    <t xml:space="preserve"> Taiwan </t>
  </si>
  <si>
    <t xml:space="preserve"> Austria </t>
  </si>
  <si>
    <t xml:space="preserve"> Thailand </t>
  </si>
  <si>
    <t xml:space="preserve"> Colombia </t>
  </si>
  <si>
    <t xml:space="preserve"> South Africa </t>
  </si>
  <si>
    <t xml:space="preserve"> Denmark </t>
  </si>
  <si>
    <t xml:space="preserve"> Malaysia </t>
  </si>
  <si>
    <t xml:space="preserve"> Singapore </t>
  </si>
  <si>
    <t xml:space="preserve"> Israel </t>
  </si>
  <si>
    <t xml:space="preserve"> Chile </t>
  </si>
  <si>
    <t xml:space="preserve"> Hong Kong </t>
  </si>
  <si>
    <t xml:space="preserve"> Philippines </t>
  </si>
  <si>
    <t xml:space="preserve"> Egypt </t>
  </si>
  <si>
    <t xml:space="preserve"> Finland </t>
  </si>
  <si>
    <t xml:space="preserve"> Greece </t>
  </si>
  <si>
    <t xml:space="preserve"> Ireland </t>
  </si>
  <si>
    <t xml:space="preserve"> Portugal </t>
  </si>
  <si>
    <t xml:space="preserve"> Qatar </t>
  </si>
  <si>
    <t xml:space="preserve"> Peru </t>
  </si>
  <si>
    <t xml:space="preserve"> Czech Republic </t>
  </si>
  <si>
    <t xml:space="preserve"> New Zealand </t>
  </si>
  <si>
    <t xml:space="preserve"> Hungary </t>
  </si>
  <si>
    <t>Japan</t>
  </si>
  <si>
    <t>China</t>
  </si>
  <si>
    <t>DM</t>
  </si>
  <si>
    <t>Europe</t>
  </si>
  <si>
    <t xml:space="preserve"> United Arab Emirates </t>
  </si>
  <si>
    <t>EMU</t>
  </si>
  <si>
    <t>3 ETF</t>
  </si>
  <si>
    <t>4 ETF</t>
  </si>
  <si>
    <t>EM</t>
  </si>
  <si>
    <t>BIP</t>
  </si>
  <si>
    <t>6 ETF</t>
  </si>
  <si>
    <t>2 ETF</t>
  </si>
  <si>
    <t>BIP-Fehler</t>
  </si>
  <si>
    <t>Gesamt-TER</t>
  </si>
  <si>
    <t>MSCI World</t>
  </si>
  <si>
    <t>Emerging Markets</t>
  </si>
  <si>
    <t>NA</t>
  </si>
  <si>
    <t>USA</t>
  </si>
  <si>
    <t>Pazific</t>
  </si>
  <si>
    <t>WPF-Klassiker</t>
  </si>
  <si>
    <t>BIP-optimiert</t>
  </si>
  <si>
    <t>ETF-Varianten</t>
  </si>
  <si>
    <t>Frontier</t>
  </si>
  <si>
    <t>5 ETF</t>
  </si>
  <si>
    <t xml:space="preserve"> Frontier</t>
  </si>
  <si>
    <t>ACWI</t>
  </si>
  <si>
    <t>1 ETF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</si>
</sst>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0.000%"/>
  </numFmts>
  <fonts count="8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70C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/>
    <xf numFmtId="164" fontId="2" fillId="0" borderId="0" xfId="0" applyNumberFormat="1" applyFont="1" applyBorder="1"/>
    <xf numFmtId="10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right"/>
    </xf>
    <xf numFmtId="165" fontId="1" fillId="0" borderId="1" xfId="0" applyNumberFormat="1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right"/>
    </xf>
    <xf numFmtId="10" fontId="2" fillId="0" borderId="0" xfId="0" applyNumberFormat="1" applyFont="1" applyFill="1" applyBorder="1"/>
    <xf numFmtId="16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2" fillId="0" borderId="5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0" fontId="2" fillId="0" borderId="0" xfId="0" applyNumberFormat="1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71"/>
  <sheetViews>
    <sheetView tabSelected="1" zoomScaleNormal="100" workbookViewId="0"/>
  </sheetViews>
  <sheetFormatPr baseColWidth="10" defaultColWidth="5.7109375" defaultRowHeight="11.25"/>
  <cols>
    <col min="1" max="1" width="12.7109375" style="22" customWidth="1"/>
    <col min="2" max="3" width="6" style="1" bestFit="1" customWidth="1"/>
    <col min="4" max="5" width="5.7109375" style="1"/>
    <col min="6" max="6" width="5.7109375" style="6"/>
    <col min="7" max="7" width="6" style="1" bestFit="1" customWidth="1"/>
    <col min="8" max="12" width="5.7109375" style="1"/>
    <col min="13" max="13" width="5.7109375" style="5" customWidth="1"/>
    <col min="14" max="14" width="5.7109375" style="2"/>
    <col min="15" max="19" width="5.7109375" style="5"/>
    <col min="20" max="20" width="6" style="5" bestFit="1" customWidth="1"/>
    <col min="21" max="24" width="5.7109375" style="5"/>
    <col min="25" max="25" width="6" style="5" bestFit="1" customWidth="1"/>
    <col min="26" max="16384" width="5.7109375" style="1"/>
  </cols>
  <sheetData>
    <row r="2" spans="1:25" s="15" customFormat="1" ht="15.75">
      <c r="A2" s="30"/>
      <c r="B2" s="16"/>
      <c r="C2" s="32" t="s">
        <v>64</v>
      </c>
      <c r="D2" s="17"/>
      <c r="E2" s="18"/>
      <c r="F2" s="14"/>
      <c r="G2" s="16"/>
      <c r="H2" s="17"/>
      <c r="I2" s="17" t="s">
        <v>65</v>
      </c>
      <c r="J2" s="17"/>
      <c r="K2" s="18"/>
      <c r="L2" s="1"/>
      <c r="M2" s="27" t="s">
        <v>54</v>
      </c>
      <c r="O2" s="19"/>
      <c r="P2" s="20"/>
      <c r="Q2" s="20"/>
      <c r="R2" s="20"/>
      <c r="S2" s="20"/>
      <c r="T2" s="20" t="s">
        <v>66</v>
      </c>
      <c r="U2" s="20"/>
      <c r="V2" s="20"/>
      <c r="W2" s="20"/>
      <c r="X2" s="20"/>
      <c r="Y2" s="21"/>
    </row>
    <row r="3" spans="1:25">
      <c r="N3" s="1"/>
    </row>
    <row r="4" spans="1:25">
      <c r="B4" s="1" t="s">
        <v>71</v>
      </c>
      <c r="C4" s="1" t="s">
        <v>56</v>
      </c>
      <c r="D4" s="1" t="s">
        <v>51</v>
      </c>
      <c r="E4" s="1" t="s">
        <v>52</v>
      </c>
      <c r="G4" s="1" t="s">
        <v>56</v>
      </c>
      <c r="H4" s="1" t="s">
        <v>51</v>
      </c>
      <c r="I4" s="1" t="s">
        <v>52</v>
      </c>
      <c r="J4" s="1" t="s">
        <v>68</v>
      </c>
      <c r="K4" s="1" t="s">
        <v>55</v>
      </c>
      <c r="N4" s="1"/>
    </row>
    <row r="5" spans="1:25">
      <c r="A5" s="23" t="s">
        <v>59</v>
      </c>
      <c r="B5" s="12"/>
      <c r="C5" s="12">
        <v>0.7</v>
      </c>
      <c r="D5" s="12">
        <v>0.5</v>
      </c>
      <c r="E5" s="12"/>
      <c r="F5" s="8"/>
      <c r="G5" s="12">
        <f t="shared" ref="G5:J5" si="0">1-SUM(G6:G15)</f>
        <v>0.48145247888724452</v>
      </c>
      <c r="H5" s="12">
        <f t="shared" ref="H5:K5" si="1">1-SUM(H6:H15)</f>
        <v>0.43893055842832163</v>
      </c>
      <c r="I5" s="12">
        <f t="shared" si="1"/>
        <v>0.45242389721254206</v>
      </c>
      <c r="J5" s="12">
        <f t="shared" si="1"/>
        <v>0.44547806487110675</v>
      </c>
      <c r="K5" s="12">
        <f t="shared" si="1"/>
        <v>0.43247986809269989</v>
      </c>
      <c r="N5" s="1"/>
    </row>
    <row r="6" spans="1:25">
      <c r="A6" s="24" t="s">
        <v>60</v>
      </c>
      <c r="B6" s="12"/>
      <c r="C6" s="12">
        <v>0.3</v>
      </c>
      <c r="D6" s="12">
        <v>0.3</v>
      </c>
      <c r="E6" s="12">
        <v>0.3</v>
      </c>
      <c r="F6" s="8"/>
      <c r="G6" s="12">
        <v>0.51854752111275548</v>
      </c>
      <c r="H6" s="12">
        <v>0.42581917209317788</v>
      </c>
      <c r="I6" s="12">
        <v>0.30114245621082314</v>
      </c>
      <c r="J6" s="12">
        <v>0.2704492628759258</v>
      </c>
      <c r="K6" s="12">
        <v>0.25086462661990216</v>
      </c>
      <c r="N6" s="1"/>
    </row>
    <row r="7" spans="1:25">
      <c r="A7" s="22" t="s">
        <v>50</v>
      </c>
      <c r="B7" s="12"/>
      <c r="C7" s="12"/>
      <c r="D7" s="12">
        <v>0.2</v>
      </c>
      <c r="E7" s="12"/>
      <c r="F7" s="8"/>
      <c r="G7" s="12"/>
      <c r="H7" s="12">
        <v>0.1352502694785005</v>
      </c>
      <c r="I7" s="12">
        <v>0.15767038539080946</v>
      </c>
      <c r="J7" s="12">
        <v>0.1461292479142744</v>
      </c>
      <c r="K7" s="12">
        <v>0.13974502738749267</v>
      </c>
      <c r="M7" s="28"/>
      <c r="N7" s="1"/>
    </row>
    <row r="8" spans="1:25">
      <c r="A8" s="22" t="s">
        <v>46</v>
      </c>
      <c r="B8" s="12"/>
      <c r="C8" s="12"/>
      <c r="D8" s="12"/>
      <c r="E8" s="12"/>
      <c r="F8" s="8"/>
      <c r="G8" s="12"/>
      <c r="H8" s="12"/>
      <c r="I8" s="12">
        <v>8.8763261185825337E-2</v>
      </c>
      <c r="J8" s="12">
        <v>9.3365537349950928E-2</v>
      </c>
      <c r="K8" s="12">
        <v>9.630217462545268E-2</v>
      </c>
      <c r="M8" s="28"/>
      <c r="N8" s="1"/>
    </row>
    <row r="9" spans="1:25">
      <c r="A9" s="25" t="s">
        <v>67</v>
      </c>
      <c r="B9" s="12"/>
      <c r="C9" s="12"/>
      <c r="D9" s="12"/>
      <c r="E9" s="12"/>
      <c r="G9" s="12"/>
      <c r="H9" s="12"/>
      <c r="I9" s="12"/>
      <c r="J9" s="12">
        <v>4.4577886988742065E-2</v>
      </c>
      <c r="K9" s="12">
        <v>4.2776631266619014E-2</v>
      </c>
      <c r="M9" s="28"/>
      <c r="N9" s="1"/>
      <c r="R9" s="4"/>
    </row>
    <row r="10" spans="1:25">
      <c r="A10" s="22" t="s">
        <v>45</v>
      </c>
      <c r="B10" s="12"/>
      <c r="C10" s="12"/>
      <c r="D10" s="12"/>
      <c r="E10" s="12"/>
      <c r="F10" s="8"/>
      <c r="G10" s="12"/>
      <c r="H10" s="12"/>
      <c r="I10" s="12"/>
      <c r="J10" s="12"/>
      <c r="K10" s="12">
        <v>3.7831672007833585E-2</v>
      </c>
      <c r="M10" s="28"/>
      <c r="N10" s="1"/>
    </row>
    <row r="11" spans="1:25">
      <c r="A11" s="22" t="s">
        <v>70</v>
      </c>
      <c r="B11" s="12">
        <v>1</v>
      </c>
      <c r="C11" s="12"/>
      <c r="D11" s="12"/>
      <c r="E11" s="12"/>
      <c r="F11" s="8"/>
      <c r="G11" s="12"/>
      <c r="H11" s="12"/>
      <c r="I11" s="12"/>
      <c r="J11" s="12"/>
      <c r="K11" s="12"/>
      <c r="M11" s="28"/>
      <c r="N11" s="1"/>
    </row>
    <row r="12" spans="1:25">
      <c r="A12" s="22" t="s">
        <v>48</v>
      </c>
      <c r="B12" s="12"/>
      <c r="C12" s="12"/>
      <c r="D12" s="12"/>
      <c r="E12" s="12">
        <v>0.3</v>
      </c>
      <c r="F12" s="8"/>
      <c r="G12" s="12"/>
      <c r="H12" s="12"/>
      <c r="I12" s="12"/>
      <c r="J12" s="12"/>
      <c r="K12" s="12"/>
      <c r="M12" s="28"/>
      <c r="N12" s="1"/>
    </row>
    <row r="13" spans="1:25">
      <c r="A13" s="22" t="s">
        <v>62</v>
      </c>
      <c r="B13" s="12"/>
      <c r="C13" s="12"/>
      <c r="D13" s="12"/>
      <c r="E13" s="12"/>
      <c r="G13" s="12"/>
      <c r="H13" s="12"/>
      <c r="I13" s="12"/>
      <c r="J13" s="12"/>
      <c r="K13" s="12"/>
      <c r="M13" s="28"/>
      <c r="N13" s="1"/>
    </row>
    <row r="14" spans="1:25">
      <c r="A14" s="22" t="s">
        <v>61</v>
      </c>
      <c r="B14" s="12"/>
      <c r="C14" s="12"/>
      <c r="D14" s="12"/>
      <c r="E14" s="12">
        <v>0.3</v>
      </c>
      <c r="G14" s="12"/>
      <c r="H14" s="12"/>
      <c r="I14" s="12"/>
      <c r="J14" s="12"/>
      <c r="K14" s="12"/>
      <c r="M14" s="28"/>
      <c r="N14" s="1"/>
    </row>
    <row r="15" spans="1:25">
      <c r="A15" s="22" t="s">
        <v>63</v>
      </c>
      <c r="B15" s="12"/>
      <c r="C15" s="12"/>
      <c r="D15" s="12"/>
      <c r="E15" s="12">
        <v>0.1</v>
      </c>
      <c r="G15" s="12"/>
      <c r="H15" s="12"/>
      <c r="I15" s="12"/>
      <c r="J15" s="12"/>
      <c r="K15" s="12"/>
      <c r="M15" s="28"/>
      <c r="N15" s="1"/>
    </row>
    <row r="16" spans="1:25">
      <c r="B16" s="5"/>
      <c r="C16" s="5"/>
      <c r="D16" s="5"/>
      <c r="E16" s="5"/>
      <c r="G16" s="5"/>
      <c r="H16" s="5"/>
      <c r="I16" s="5"/>
      <c r="J16" s="5"/>
      <c r="K16" s="5"/>
      <c r="M16" s="28"/>
      <c r="N16" s="1"/>
      <c r="R16" s="4"/>
    </row>
    <row r="17" spans="1:25">
      <c r="A17" s="22" t="s">
        <v>58</v>
      </c>
      <c r="B17" s="7">
        <f>$O17*B$5+$P17*B$6+$Q17*B$7+$R17*B$8+$S17*B$10+$T17*B$11+$U17*B$12+$V17*B$13+$W17*B$14+$X17*B$15+$Y17*B$9</f>
        <v>2E-3</v>
      </c>
      <c r="C17" s="7">
        <f>$O17*C$5+$P17*C$6+$Q17*C$7+$R17*C$8+$S17*C$10+$T17*C$11+$U17*C$12+$V17*C$13+$W17*C$14+$X17*C$15+$Y17*C$9</f>
        <v>2.15E-3</v>
      </c>
      <c r="D17" s="7">
        <f>$O17*D$5+$P17*D$6+$Q17*D$7+$R17*D$8+$S17*D$10+$T17*D$11+$U17*D$12+$V17*D$13+$W17*D$14+$X17*D$15+$Y17*D$9</f>
        <v>2.15E-3</v>
      </c>
      <c r="E17" s="7">
        <f>$O17*E$5+$P17*E$6+$Q17*E$7+$R17*E$8+$S17*E$10+$T17*E$11+$U17*E$12+$V17*E$13+$W17*E$14+$X17*E$15+$Y17*E$9</f>
        <v>2.5500000000000002E-3</v>
      </c>
      <c r="G17" s="7">
        <f>$O17*G$5+$P17*G$6+$Q17*G$7+$R17*G$8+$S17*G$10+$T17*G$11+$U17*G$12+$V17*G$13+$W17*G$14+$X17*G$15+$Y17*G$9</f>
        <v>2.2592737605563779E-3</v>
      </c>
      <c r="H17" s="7">
        <f>$O17*H$5+$P17*H$6+$Q17*H$7+$R17*H$8+$S17*H$10+$T17*H$11+$U17*H$12+$V17*H$13+$W17*H$14+$X17*H$15+$Y17*H$9</f>
        <v>2.2129095860465892E-3</v>
      </c>
      <c r="I17" s="7">
        <f>$O17*I$5+$P17*I$6+$Q17*I$7+$R17*I$8+$S17*I$10+$T17*I$11+$U17*I$12+$V17*I$13+$W17*I$14+$X17*I$15+$Y17*I$9</f>
        <v>2.5500059034416259E-3</v>
      </c>
      <c r="J17" s="7">
        <f>$O17*J$5+$P17*J$6+$Q17*J$7+$R17*J$8+$S17*J$10+$T17*J$11+$U17*J$12+$V17*J$13+$W17*J$14+$X17*J$15+$Y17*J$9</f>
        <v>2.8674147584339363E-3</v>
      </c>
      <c r="K17" s="7">
        <f>$O17*K$5+$P17*K$6+$Q17*K$7+$R17*K$8+$S17*K$10+$T17*K$11+$U17*K$12+$V17*K$13+$W17*K$14+$X17*K$15+$Y17*K$9</f>
        <v>2.8582285179908212E-3</v>
      </c>
      <c r="M17" s="28"/>
      <c r="N17" s="1"/>
      <c r="O17" s="4">
        <v>2E-3</v>
      </c>
      <c r="P17" s="4">
        <v>2.5000000000000001E-3</v>
      </c>
      <c r="Q17" s="4">
        <v>2E-3</v>
      </c>
      <c r="R17" s="4">
        <v>6.4999999999999997E-3</v>
      </c>
      <c r="S17" s="4">
        <v>2E-3</v>
      </c>
      <c r="T17" s="4">
        <v>2E-3</v>
      </c>
      <c r="U17" s="4">
        <v>2E-3</v>
      </c>
      <c r="V17" s="4">
        <v>1E-3</v>
      </c>
      <c r="W17" s="4">
        <v>2.5000000000000001E-3</v>
      </c>
      <c r="X17" s="4">
        <v>4.4999999999999997E-3</v>
      </c>
      <c r="Y17" s="4">
        <v>8.9999999999999993E-3</v>
      </c>
    </row>
    <row r="18" spans="1:25">
      <c r="M18" s="28">
        <v>2015</v>
      </c>
      <c r="N18" s="1"/>
    </row>
    <row r="19" spans="1:25">
      <c r="A19" s="22" t="s">
        <v>57</v>
      </c>
      <c r="B19" s="13">
        <f>SQRT(SUMSQ(B21:B67))</f>
        <v>0.32005470474618686</v>
      </c>
      <c r="C19" s="13">
        <f>SQRT(SUMSQ(C21:C67))</f>
        <v>0.20467833737057967</v>
      </c>
      <c r="D19" s="13">
        <f t="shared" ref="D19:K19" si="2">SQRT(SUMSQ(D21:D67))</f>
        <v>0.13167873679641018</v>
      </c>
      <c r="E19" s="13">
        <f t="shared" si="2"/>
        <v>0.1307222637307342</v>
      </c>
      <c r="G19" s="13">
        <f t="shared" si="2"/>
        <v>0.13576859575112002</v>
      </c>
      <c r="H19" s="13">
        <f t="shared" si="2"/>
        <v>0.11308872282040172</v>
      </c>
      <c r="I19" s="13">
        <f t="shared" si="2"/>
        <v>8.9856404312983654E-2</v>
      </c>
      <c r="J19" s="13">
        <f t="shared" si="2"/>
        <v>7.7208437463877663E-2</v>
      </c>
      <c r="K19" s="13">
        <f t="shared" si="2"/>
        <v>6.709571761267917E-2</v>
      </c>
      <c r="L19" s="31"/>
      <c r="M19" s="29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M20" s="5" t="s">
        <v>54</v>
      </c>
      <c r="N20" s="9"/>
      <c r="O20" s="5" t="s">
        <v>47</v>
      </c>
      <c r="P20" s="5" t="s">
        <v>53</v>
      </c>
      <c r="Q20" s="5" t="s">
        <v>50</v>
      </c>
      <c r="R20" s="5" t="s">
        <v>46</v>
      </c>
      <c r="S20" s="5" t="s">
        <v>45</v>
      </c>
      <c r="T20" s="5" t="s">
        <v>70</v>
      </c>
      <c r="U20" s="5" t="s">
        <v>48</v>
      </c>
      <c r="V20" s="5" t="s">
        <v>62</v>
      </c>
      <c r="W20" s="5" t="s">
        <v>61</v>
      </c>
      <c r="X20" s="5" t="s">
        <v>63</v>
      </c>
      <c r="Y20" s="5" t="s">
        <v>67</v>
      </c>
    </row>
    <row r="21" spans="1:25">
      <c r="A21" s="23" t="s">
        <v>0</v>
      </c>
      <c r="B21" s="10">
        <f>$O21*B$5+$P21*B$6+$Q21*B$7+$R21*B$8+$S21*B$10+$T21*B$11+$U21*B$12+$V21*B$13+$W21*B$14+$X21*B$15+$Y21*B$9-$M21</f>
        <v>0.28491289607063663</v>
      </c>
      <c r="C21" s="10">
        <f>$O21*C$5+$P21*C$6+$Q21*C$7+$R21*C$8+$S21*C$10+$T21*C$11+$U21*C$12+$V21*C$13+$W21*C$14+$X21*C$15+$Y21*C$9-$M21</f>
        <v>0.1706245055921328</v>
      </c>
      <c r="D21" s="10">
        <f>$O21*D$5+$P21*D$6+$Q21*D$7+$R21*D$8+$S21*D$10+$T21*D$11+$U21*D$12+$V21*D$13+$W21*D$14+$X21*D$15+$Y21*D$9-$M21</f>
        <v>5.3405643562898147E-2</v>
      </c>
      <c r="E21" s="10">
        <f>$O21*E$5+$P21*E$6+$Q21*E$7+$R21*E$8+$S21*E$10+$T21*E$11+$U21*E$12+$V21*E$13+$W21*E$14+$X21*E$15+$Y21*E$9-$M21</f>
        <v>4.2658488489811436E-2</v>
      </c>
      <c r="G21" s="10">
        <f>$O21*G$5+$P21*G$6+$Q21*G$7+$R21*G$8+$S21*G$10+$T21*G$11+$U21*G$12+$V21*G$13+$W21*G$14+$X21*G$15+$Y21*G$9-$M21</f>
        <v>4.2535046971396123E-2</v>
      </c>
      <c r="H21" s="10">
        <f>$O21*H$5+$P21*H$6+$Q21*H$7+$R21*H$8+$S21*H$10+$T21*H$11+$U21*H$12+$V21*H$13+$W21*H$14+$X21*H$15+$Y21*H$9-$M21</f>
        <v>1.761319133393327E-2</v>
      </c>
      <c r="I21" s="10">
        <f>$O21*I$5+$P21*I$6+$Q21*I$7+$R21*I$8+$S21*I$10+$T21*I$11+$U21*I$12+$V21*I$13+$W21*I$14+$X21*I$15+$Y21*I$9-$M21</f>
        <v>2.5521560420239536E-2</v>
      </c>
      <c r="J21" s="10">
        <f>$O21*J$5+$P21*J$6+$Q21*J$7+$R21*J$8+$S21*J$10+$T21*J$11+$U21*J$12+$V21*J$13+$W21*J$14+$X21*J$15+$Y21*J$9-$M21</f>
        <v>2.1450647605695067E-2</v>
      </c>
      <c r="K21" s="10">
        <f>$O21*K$5+$P21*K$6+$Q21*K$7+$R21*K$8+$S21*K$10+$T21*K$11+$U21*K$12+$V21*K$13+$W21*K$14+$X21*K$15+$Y21*K$9-$M21</f>
        <v>1.3832478431710454E-2</v>
      </c>
      <c r="L21" s="5"/>
      <c r="M21" s="11">
        <v>0.23964151151018856</v>
      </c>
      <c r="N21" s="3"/>
      <c r="O21" s="10">
        <v>0.58609431014617341</v>
      </c>
      <c r="P21" s="10">
        <v>0</v>
      </c>
      <c r="Q21" s="10">
        <v>0</v>
      </c>
      <c r="R21" s="10">
        <v>0</v>
      </c>
      <c r="S21" s="10">
        <v>0</v>
      </c>
      <c r="T21" s="10">
        <f>89.5%*O21+10.5%*P21</f>
        <v>0.52455440758082517</v>
      </c>
      <c r="U21" s="10">
        <v>0</v>
      </c>
      <c r="V21" s="10">
        <v>1</v>
      </c>
      <c r="W21" s="10">
        <v>0.94099999999999995</v>
      </c>
      <c r="X21" s="10">
        <v>0</v>
      </c>
      <c r="Y21" s="10">
        <v>0</v>
      </c>
    </row>
    <row r="22" spans="1:25">
      <c r="A22" s="24" t="s">
        <v>1</v>
      </c>
      <c r="B22" s="10">
        <f>$O22*B$5+$P22*B$6+$Q22*B$7+$R22*B$8+$S22*B$10+$T22*B$11+$U22*B$12+$V22*B$13+$W22*B$14+$X22*B$15+$Y22*B$9-$M22</f>
        <v>-0.12248674373892854</v>
      </c>
      <c r="C22" s="10">
        <f>$O22*C$5+$P22*C$6+$Q22*C$7+$R22*C$8+$S22*C$10+$T22*C$11+$U22*C$12+$V22*C$13+$W22*C$14+$X22*C$15+$Y22*C$9-$M22</f>
        <v>-7.5312614415136772E-2</v>
      </c>
      <c r="D22" s="10">
        <f>$O22*D$5+$P22*D$6+$Q22*D$7+$R22*D$8+$S22*D$10+$T22*D$11+$U22*D$12+$V22*D$13+$W22*D$14+$X22*D$15+$Y22*D$9-$M22</f>
        <v>-7.5312614415136772E-2</v>
      </c>
      <c r="E22" s="10">
        <f>$O22*E$5+$P22*E$6+$Q22*E$7+$R22*E$8+$S22*E$10+$T22*E$11+$U22*E$12+$V22*E$13+$W22*E$14+$X22*E$15+$Y22*E$9-$M22</f>
        <v>-7.5312614415136772E-2</v>
      </c>
      <c r="G22" s="10">
        <f>$O22*G$5+$P22*G$6+$Q22*G$7+$R22*G$8+$S22*G$10+$T22*G$11+$U22*G$12+$V22*G$13+$W22*G$14+$X22*G$15+$Y22*G$9-$M22</f>
        <v>-2.2441901469663766E-2</v>
      </c>
      <c r="H22" s="10">
        <f>$O22*H$5+$P22*H$6+$Q22*H$7+$R22*H$8+$S22*H$10+$T22*H$11+$U22*H$12+$V22*H$13+$W22*H$14+$X22*H$15+$Y22*H$9-$M22</f>
        <v>-4.4874614949824032E-2</v>
      </c>
      <c r="I22" s="10">
        <f>$O22*I$5+$P22*I$6+$Q22*I$7+$R22*I$8+$S22*I$10+$T22*I$11+$U22*I$12+$V22*I$13+$W22*I$14+$X22*I$15+$Y22*I$9-$M22</f>
        <v>1.3727028191386714E-2</v>
      </c>
      <c r="J22" s="10">
        <f>$O22*J$5+$P22*J$6+$Q22*J$7+$R22*J$8+$S22*J$10+$T22*J$11+$U22*J$12+$V22*J$13+$W22*J$14+$X22*J$15+$Y22*J$9-$M22</f>
        <v>1.0904049628637502E-2</v>
      </c>
      <c r="K22" s="10">
        <f>$O22*K$5+$P22*K$6+$Q22*K$7+$R22*K$8+$S22*K$10+$T22*K$11+$U22*K$12+$V22*K$13+$W22*K$14+$X22*K$15+$Y22*K$9-$M22</f>
        <v>9.1027988861849818E-3</v>
      </c>
      <c r="L22" s="5"/>
      <c r="M22" s="11">
        <v>0.14788819799020103</v>
      </c>
      <c r="N22" s="3"/>
      <c r="O22" s="10">
        <v>0</v>
      </c>
      <c r="P22" s="10">
        <v>0.24191861191688085</v>
      </c>
      <c r="Q22" s="10">
        <v>0</v>
      </c>
      <c r="R22" s="10">
        <v>1</v>
      </c>
      <c r="S22" s="10">
        <v>0</v>
      </c>
      <c r="T22" s="10">
        <f t="shared" ref="T22:T67" si="3">89.5%*O22+10.5%*P22</f>
        <v>2.5401454251272489E-2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</row>
    <row r="23" spans="1:25">
      <c r="A23" s="23" t="s">
        <v>2</v>
      </c>
      <c r="B23" s="10">
        <f>$O23*B$5+$P23*B$6+$Q23*B$7+$R23*B$8+$S23*B$10+$T23*B$11+$U23*B$12+$V23*B$13+$W23*B$14+$X23*B$15+$Y23*B$9-$M23</f>
        <v>8.9664429028616377E-3</v>
      </c>
      <c r="C23" s="10">
        <f>$O23*C$5+$P23*C$6+$Q23*C$7+$R23*C$8+$S23*C$10+$T23*C$11+$U23*C$12+$V23*C$13+$W23*C$14+$X23*C$15+$Y23*C$9-$M23</f>
        <v>-6.9260424072766016E-3</v>
      </c>
      <c r="D23" s="10">
        <f>$O23*D$5+$P23*D$6+$Q23*D$7+$R23*D$8+$S23*D$10+$T23*D$11+$U23*D$12+$V23*D$13+$W23*D$14+$X23*D$15+$Y23*D$9-$M23</f>
        <v>-2.3226027340751715E-2</v>
      </c>
      <c r="E23" s="10">
        <f>$O23*E$5+$P23*E$6+$Q23*E$7+$R23*E$8+$S23*E$10+$T23*E$11+$U23*E$12+$V23*E$13+$W23*E$14+$X23*E$15+$Y23*E$9-$M23</f>
        <v>2.2401032556050582E-4</v>
      </c>
      <c r="G23" s="10">
        <f>$O23*G$5+$P23*G$6+$Q23*G$7+$R23*G$8+$S23*G$10+$T23*G$11+$U23*G$12+$V23*G$13+$W23*G$14+$X23*G$15+$Y23*G$9-$M23</f>
        <v>-2.4737648914207842E-2</v>
      </c>
      <c r="H23" s="10">
        <f>$O23*H$5+$P23*H$6+$Q23*H$7+$R23*H$8+$S23*H$10+$T23*H$11+$U23*H$12+$V23*H$13+$W23*H$14+$X23*H$15+$Y23*H$9-$M23</f>
        <v>-2.8203182228322195E-2</v>
      </c>
      <c r="I23" s="10">
        <f>$O23*I$5+$P23*I$6+$Q23*I$7+$R23*I$8+$S23*I$10+$T23*I$11+$U23*I$12+$V23*I$13+$W23*I$14+$X23*I$15+$Y23*I$9-$M23</f>
        <v>-2.7103476133896853E-2</v>
      </c>
      <c r="J23" s="10">
        <f>$O23*J$5+$P23*J$6+$Q23*J$7+$R23*J$8+$S23*J$10+$T23*J$11+$U23*J$12+$V23*J$13+$W23*J$14+$X23*J$15+$Y23*J$9-$M23</f>
        <v>-2.7669560946476053E-2</v>
      </c>
      <c r="K23" s="10">
        <f>$O23*K$5+$P23*K$6+$Q23*K$7+$R23*K$8+$S23*K$10+$T23*K$11+$U23*K$12+$V23*K$13+$W23*K$14+$X23*K$15+$Y23*K$9-$M23</f>
        <v>9.1027590031056566E-3</v>
      </c>
      <c r="L23" s="5"/>
      <c r="M23" s="11">
        <v>6.3975989674439501E-2</v>
      </c>
      <c r="N23" s="3"/>
      <c r="O23" s="10">
        <v>8.1499924667375573E-2</v>
      </c>
      <c r="P23" s="10">
        <v>0</v>
      </c>
      <c r="Q23" s="10">
        <v>0</v>
      </c>
      <c r="R23" s="10">
        <v>0</v>
      </c>
      <c r="S23" s="10">
        <v>1</v>
      </c>
      <c r="T23" s="10">
        <f t="shared" si="3"/>
        <v>7.2942432577301139E-2</v>
      </c>
      <c r="U23" s="10">
        <v>0</v>
      </c>
      <c r="V23" s="10">
        <v>0</v>
      </c>
      <c r="W23" s="10">
        <v>0</v>
      </c>
      <c r="X23" s="11">
        <v>0.64200000000000002</v>
      </c>
      <c r="Y23" s="10">
        <v>0</v>
      </c>
    </row>
    <row r="24" spans="1:25">
      <c r="A24" s="23" t="s">
        <v>3</v>
      </c>
      <c r="B24" s="10">
        <f>$O24*B$5+$P24*B$6+$Q24*B$7+$R24*B$8+$S24*B$10+$T24*B$11+$U24*B$12+$V24*B$13+$W24*B$14+$X24*B$15+$Y24*B$9-$M24</f>
        <v>-1.9051332961156763E-2</v>
      </c>
      <c r="C24" s="10">
        <f>$O24*C$5+$P24*C$6+$Q24*C$7+$R24*C$8+$S24*C$10+$T24*C$11+$U24*C$12+$V24*C$13+$W24*C$14+$X24*C$15+$Y24*C$9-$M24</f>
        <v>-2.6060929518138275E-2</v>
      </c>
      <c r="D24" s="10">
        <f>$O24*D$5+$P24*D$6+$Q24*D$7+$R24*D$8+$S24*D$10+$T24*D$11+$U24*D$12+$V24*D$13+$W24*D$14+$X24*D$15+$Y24*D$9-$M24</f>
        <v>2.8780479866678851E-2</v>
      </c>
      <c r="E24" s="10">
        <f>$O24*E$5+$P24*E$6+$Q24*E$7+$R24*E$8+$S24*E$10+$T24*E$11+$U24*E$12+$V24*E$13+$W24*E$14+$X24*E$15+$Y24*E$9-$M24</f>
        <v>-9.8546731343766847E-3</v>
      </c>
      <c r="G24" s="10">
        <f>$O24*G$5+$P24*G$6+$Q24*G$7+$R24*G$8+$S24*G$10+$T24*G$11+$U24*G$12+$V24*G$13+$W24*G$14+$X24*G$15+$Y24*G$9-$M24</f>
        <v>-3.3916980551619375E-2</v>
      </c>
      <c r="H24" s="10">
        <f>$O24*H$5+$P24*H$6+$Q24*H$7+$R24*H$8+$S24*H$10+$T24*H$11+$U24*H$12+$V24*H$13+$W24*H$14+$X24*H$15+$Y24*H$9-$M24</f>
        <v>6.5028698532655499E-3</v>
      </c>
      <c r="I24" s="10">
        <f>$O24*I$5+$P24*I$6+$Q24*I$7+$R24*I$8+$S24*I$10+$T24*I$11+$U24*I$12+$V24*I$13+$W24*I$14+$X24*I$15+$Y24*I$9-$M24</f>
        <v>1.3941591979993978E-2</v>
      </c>
      <c r="J24" s="10">
        <f>$O24*J$5+$P24*J$6+$Q24*J$7+$R24*J$8+$S24*J$10+$T24*J$11+$U24*J$12+$V24*J$13+$W24*J$14+$X24*J$15+$Y24*J$9-$M24</f>
        <v>1.0112386139100371E-2</v>
      </c>
      <c r="K24" s="10">
        <f>$O24*K$5+$P24*K$6+$Q24*K$7+$R24*K$8+$S24*K$10+$T24*K$11+$U24*K$12+$V24*K$13+$W24*K$14+$X24*K$15+$Y24*K$9-$M24</f>
        <v>7.6650549297013273E-3</v>
      </c>
      <c r="L24" s="5"/>
      <c r="M24" s="11">
        <v>5.1223583825251398E-2</v>
      </c>
      <c r="N24" s="3"/>
      <c r="O24" s="10">
        <v>3.5946649010161605E-2</v>
      </c>
      <c r="P24" s="10">
        <v>0</v>
      </c>
      <c r="Q24" s="10">
        <v>0.31015369593424724</v>
      </c>
      <c r="R24" s="10">
        <v>0</v>
      </c>
      <c r="S24" s="10">
        <v>0</v>
      </c>
      <c r="T24" s="10">
        <f t="shared" si="3"/>
        <v>3.2172250864094636E-2</v>
      </c>
      <c r="U24" s="10">
        <v>0.13789636896958238</v>
      </c>
      <c r="V24" s="10">
        <v>0</v>
      </c>
      <c r="W24" s="10">
        <v>0</v>
      </c>
      <c r="X24" s="5">
        <v>0</v>
      </c>
      <c r="Y24" s="10">
        <v>0</v>
      </c>
    </row>
    <row r="25" spans="1:25">
      <c r="A25" s="23" t="s">
        <v>5</v>
      </c>
      <c r="B25" s="10">
        <f>$O25*B$5+$P25*B$6+$Q25*B$7+$R25*B$8+$S25*B$10+$T25*B$11+$U25*B$12+$V25*B$13+$W25*B$14+$X25*B$15+$Y25*B$9-$M25</f>
        <v>-5.8597544575327357E-3</v>
      </c>
      <c r="C25" s="10">
        <f>$O25*C$5+$P25*C$6+$Q25*C$7+$R25*C$8+$S25*C$10+$T25*C$11+$U25*C$12+$V25*C$13+$W25*C$14+$X25*C$15+$Y25*C$9-$M25</f>
        <v>-1.2964117297792815E-2</v>
      </c>
      <c r="D25" s="10">
        <f>$O25*D$5+$P25*D$6+$Q25*D$7+$R25*D$8+$S25*D$10+$T25*D$11+$U25*D$12+$V25*D$13+$W25*D$14+$X25*D$15+$Y25*D$9-$M25</f>
        <v>4.357261774078109E-2</v>
      </c>
      <c r="E25" s="10">
        <f>$O25*E$5+$P25*E$6+$Q25*E$7+$R25*E$8+$S25*E$10+$T25*E$11+$U25*E$12+$V25*E$13+$W25*E$14+$X25*E$15+$Y25*E$9-$M25</f>
        <v>7.1176479802063583E-3</v>
      </c>
      <c r="G25" s="10">
        <f>$O25*G$5+$P25*G$6+$Q25*G$7+$R25*G$8+$S25*G$10+$T25*G$11+$U25*G$12+$V25*G$13+$W25*G$14+$X25*G$15+$Y25*G$9-$M25</f>
        <v>-2.0926378260994943E-2</v>
      </c>
      <c r="H25" s="10">
        <f>$O25*H$5+$P25*H$6+$Q25*H$7+$R25*H$8+$S25*H$10+$T25*H$11+$U25*H$12+$V25*H$13+$W25*H$14+$X25*H$15+$Y25*H$9-$M25</f>
        <v>2.0685002611723062E-2</v>
      </c>
      <c r="I25" s="10">
        <f>$O25*I$5+$P25*I$6+$Q25*I$7+$R25*I$8+$S25*I$10+$T25*I$11+$U25*I$12+$V25*I$13+$W25*I$14+$X25*I$15+$Y25*I$9-$M25</f>
        <v>2.8331224981251298E-2</v>
      </c>
      <c r="J25" s="10">
        <f>$O25*J$5+$P25*J$6+$Q25*J$7+$R25*J$8+$S25*J$10+$T25*J$11+$U25*J$12+$V25*J$13+$W25*J$14+$X25*J$15+$Y25*J$9-$M25</f>
        <v>2.4395204893202328E-2</v>
      </c>
      <c r="K25" s="10">
        <f>$O25*K$5+$P25*K$6+$Q25*K$7+$R25*K$8+$S25*K$10+$T25*K$11+$U25*K$12+$V25*K$13+$W25*K$14+$X25*K$15+$Y25*K$9-$M25</f>
        <v>2.1884337534232488E-2</v>
      </c>
      <c r="L25" s="5"/>
      <c r="M25" s="11">
        <v>3.8466958262828997E-2</v>
      </c>
      <c r="N25" s="3"/>
      <c r="O25" s="10">
        <v>3.6432629950051691E-2</v>
      </c>
      <c r="P25" s="10">
        <v>0</v>
      </c>
      <c r="Q25" s="10">
        <v>0.31911630514292116</v>
      </c>
      <c r="R25" s="10">
        <v>0</v>
      </c>
      <c r="S25" s="10">
        <v>0</v>
      </c>
      <c r="T25" s="10">
        <f t="shared" si="3"/>
        <v>3.2607203805296262E-2</v>
      </c>
      <c r="U25" s="10">
        <v>0.15194868747678453</v>
      </c>
      <c r="V25" s="10">
        <v>0</v>
      </c>
      <c r="W25" s="10">
        <v>0</v>
      </c>
      <c r="X25" s="10">
        <v>0</v>
      </c>
      <c r="Y25" s="10">
        <v>0</v>
      </c>
    </row>
    <row r="26" spans="1:25">
      <c r="A26" s="23" t="s">
        <v>4</v>
      </c>
      <c r="B26" s="10">
        <f>$O26*B$5+$P26*B$6+$Q26*B$7+$R26*B$8+$S26*B$10+$T26*B$11+$U26*B$12+$V26*B$13+$W26*B$14+$X26*B$15+$Y26*B$9-$M26</f>
        <v>3.0851340900533583E-2</v>
      </c>
      <c r="C26" s="10">
        <f>$O26*C$5+$P26*C$6+$Q26*C$7+$R26*C$8+$S26*C$10+$T26*C$11+$U26*C$12+$V26*C$13+$W26*C$14+$X26*C$15+$Y26*C$9-$M26</f>
        <v>1.5555484490784553E-2</v>
      </c>
      <c r="D26" s="10">
        <f>$O26*D$5+$P26*D$6+$Q26*D$7+$R26*D$8+$S26*D$10+$T26*D$11+$U26*D$12+$V26*D$13+$W26*D$14+$X26*D$15+$Y26*D$9-$M26</f>
        <v>-1.3257336536829506E-4</v>
      </c>
      <c r="E26" s="10">
        <f>$O26*E$5+$P26*E$6+$Q26*E$7+$R26*E$8+$S26*E$10+$T26*E$11+$U26*E$12+$V26*E$13+$W26*E$14+$X26*E$15+$Y26*E$9-$M26</f>
        <v>5.3622553871183282E-2</v>
      </c>
      <c r="G26" s="10">
        <f>$O26*G$5+$P26*G$6+$Q26*G$7+$R26*G$8+$S26*G$10+$T26*G$11+$U26*G$12+$V26*G$13+$W26*G$14+$X26*G$15+$Y26*G$9-$M26</f>
        <v>-1.5874462868939176E-3</v>
      </c>
      <c r="H26" s="10">
        <f>$O26*H$5+$P26*H$6+$Q26*H$7+$R26*H$8+$S26*H$10+$T26*H$11+$U26*H$12+$V26*H$13+$W26*H$14+$X26*H$15+$Y26*H$9-$M26</f>
        <v>-4.9228780284654786E-3</v>
      </c>
      <c r="I26" s="10">
        <f>$O26*I$5+$P26*I$6+$Q26*I$7+$R26*I$8+$S26*I$10+$T26*I$11+$U26*I$12+$V26*I$13+$W26*I$14+$X26*I$15+$Y26*I$9-$M26</f>
        <v>-3.8644566308678741E-3</v>
      </c>
      <c r="J26" s="10">
        <f>$O26*J$5+$P26*J$6+$Q26*J$7+$R26*J$8+$S26*J$10+$T26*J$11+$U26*J$12+$V26*J$13+$W26*J$14+$X26*J$15+$Y26*J$9-$M26</f>
        <v>-4.4092897290257463E-3</v>
      </c>
      <c r="K26" s="10">
        <f>$O26*K$5+$P26*K$6+$Q26*K$7+$R26*K$8+$S26*K$10+$T26*K$11+$U26*K$12+$V26*K$13+$W26*K$14+$X26*K$15+$Y26*K$9-$M26</f>
        <v>-5.4288720444522764E-3</v>
      </c>
      <c r="L26" s="5"/>
      <c r="M26" s="11">
        <v>3.9352718005750423E-2</v>
      </c>
      <c r="N26" s="3"/>
      <c r="O26" s="10">
        <v>7.8440289280764255E-2</v>
      </c>
      <c r="P26" s="10">
        <v>0</v>
      </c>
      <c r="Q26" s="10">
        <v>0</v>
      </c>
      <c r="R26" s="10">
        <v>0</v>
      </c>
      <c r="S26" s="10">
        <v>0</v>
      </c>
      <c r="T26" s="10">
        <f t="shared" si="3"/>
        <v>7.0204058906284006E-2</v>
      </c>
      <c r="U26" s="10">
        <v>0.30991757292311234</v>
      </c>
      <c r="V26" s="10">
        <v>0</v>
      </c>
      <c r="W26" s="10">
        <v>0</v>
      </c>
      <c r="X26" s="10">
        <v>0</v>
      </c>
      <c r="Y26" s="10">
        <v>0</v>
      </c>
    </row>
    <row r="27" spans="1:25">
      <c r="A27" s="25" t="s">
        <v>69</v>
      </c>
      <c r="B27" s="10">
        <f>$O27*B$5+$P27*B$6+$Q27*B$7+$R27*B$8+$S27*B$10+$T27*B$11+$U27*B$12+$V27*B$13+$W27*B$14+$X27*B$15+$Y27*B$9-$M27</f>
        <v>-3.3673835797839807E-2</v>
      </c>
      <c r="C27" s="10">
        <f>$O27*C$5+$P27*C$6+$Q27*C$7+$R27*C$8+$S27*C$10+$T27*C$11+$U27*C$12+$V27*C$13+$W27*C$14+$X27*C$15+$Y27*C$9-$M27</f>
        <v>-3.3673835797839807E-2</v>
      </c>
      <c r="D27" s="10">
        <f>$O27*D$5+$P27*D$6+$Q27*D$7+$R27*D$8+$S27*D$10+$T27*D$11+$U27*D$12+$V27*D$13+$W27*D$14+$X27*D$15+$Y27*D$9-$M27</f>
        <v>-3.3673835797839807E-2</v>
      </c>
      <c r="E27" s="10">
        <f>$O27*E$5+$P27*E$6+$Q27*E$7+$R27*E$8+$S27*E$10+$T27*E$11+$U27*E$12+$V27*E$13+$W27*E$14+$X27*E$15+$Y27*E$9-$M27</f>
        <v>-3.3673835797839807E-2</v>
      </c>
      <c r="G27" s="10">
        <f>$O27*G$5+$P27*G$6+$Q27*G$7+$R27*G$8+$S27*G$10+$T27*G$11+$U27*G$12+$V27*G$13+$W27*G$14+$X27*G$15+$Y27*G$9-$M27</f>
        <v>-3.3673835797839807E-2</v>
      </c>
      <c r="H27" s="10">
        <f>$O27*H$5+$P27*H$6+$Q27*H$7+$R27*H$8+$S27*H$10+$T27*H$11+$U27*H$12+$V27*H$13+$W27*H$14+$X27*H$15+$Y27*H$9-$M27</f>
        <v>-3.3673835797839807E-2</v>
      </c>
      <c r="I27" s="10">
        <f>$O27*I$5+$P27*I$6+$Q27*I$7+$R27*I$8+$S27*I$10+$T27*I$11+$U27*I$12+$V27*I$13+$W27*I$14+$X27*I$15+$Y27*I$9-$M27</f>
        <v>-3.3673835797839807E-2</v>
      </c>
      <c r="J27" s="10">
        <f>$O27*J$5+$P27*J$6+$Q27*J$7+$R27*J$8+$S27*J$10+$T27*J$11+$U27*J$12+$V27*J$13+$W27*J$14+$X27*J$15+$Y27*J$9-$M27</f>
        <v>1.0904051190902257E-2</v>
      </c>
      <c r="K27" s="10">
        <f>$O27*K$5+$P27*K$6+$Q27*K$7+$R27*K$8+$S27*K$10+$T27*K$11+$U27*K$12+$V27*K$13+$W27*K$14+$X27*K$15+$Y27*K$9-$M27</f>
        <v>9.1027954687792068E-3</v>
      </c>
      <c r="L27" s="5"/>
      <c r="M27" s="11">
        <v>3.3673835797839807E-2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10">
        <f t="shared" si="3"/>
        <v>0</v>
      </c>
      <c r="U27" s="26">
        <v>0</v>
      </c>
      <c r="V27" s="26">
        <v>0</v>
      </c>
      <c r="W27" s="26">
        <v>0</v>
      </c>
      <c r="X27" s="26">
        <v>0</v>
      </c>
      <c r="Y27" s="26">
        <v>1</v>
      </c>
    </row>
    <row r="28" spans="1:25">
      <c r="A28" s="24" t="s">
        <v>6</v>
      </c>
      <c r="B28" s="10">
        <f>$O28*B$5+$P28*B$6+$Q28*B$7+$R28*B$8+$S28*B$10+$T28*B$11+$U28*B$12+$V28*B$13+$W28*B$14+$X28*B$15+$Y28*B$9-$M28</f>
        <v>-2.3366819648440573E-2</v>
      </c>
      <c r="C28" s="10">
        <f>$O28*C$5+$P28*C$6+$Q28*C$7+$R28*C$8+$S28*C$10+$T28*C$11+$U28*C$12+$V28*C$13+$W28*C$14+$X28*C$15+$Y28*C$9-$M28</f>
        <v>-9.4047795599811745E-3</v>
      </c>
      <c r="D28" s="10">
        <f>$O28*D$5+$P28*D$6+$Q28*D$7+$R28*D$8+$S28*D$10+$T28*D$11+$U28*D$12+$V28*D$13+$W28*D$14+$X28*D$15+$Y28*D$9-$M28</f>
        <v>-9.4047795599811745E-3</v>
      </c>
      <c r="E28" s="10">
        <f>$O28*E$5+$P28*E$6+$Q28*E$7+$R28*E$8+$S28*E$10+$T28*E$11+$U28*E$12+$V28*E$13+$W28*E$14+$X28*E$15+$Y28*E$9-$M28</f>
        <v>-9.4047795599811745E-3</v>
      </c>
      <c r="G28" s="10">
        <f>$O28*G$5+$P28*G$6+$Q28*G$7+$R28*G$8+$S28*G$10+$T28*G$11+$U28*G$12+$V28*G$13+$W28*G$14+$X28*G$15+$Y28*G$9-$M28</f>
        <v>6.2432678810943019E-3</v>
      </c>
      <c r="H28" s="10">
        <f>$O28*H$5+$P28*H$6+$Q28*H$7+$R28*H$8+$S28*H$10+$T28*H$11+$U28*H$12+$V28*H$13+$W28*H$14+$X28*H$15+$Y28*H$9-$M28</f>
        <v>-3.9610097197234628E-4</v>
      </c>
      <c r="I28" s="10">
        <f>$O28*I$5+$P28*I$6+$Q28*I$7+$R28*I$8+$S28*I$10+$T28*I$11+$U28*I$12+$V28*I$13+$W28*I$14+$X28*I$15+$Y28*I$9-$M28</f>
        <v>-9.3229794604179836E-3</v>
      </c>
      <c r="J28" s="10">
        <f>$O28*J$5+$P28*J$6+$Q28*J$7+$R28*J$8+$S28*J$10+$T28*J$11+$U28*J$12+$V28*J$13+$W28*J$14+$X28*J$15+$Y28*J$9-$M28</f>
        <v>-1.1520618413159888E-2</v>
      </c>
      <c r="K28" s="10">
        <f>$O28*K$5+$P28*K$6+$Q28*K$7+$R28*K$8+$S28*K$10+$T28*K$11+$U28*K$12+$V28*K$13+$W28*K$14+$X28*K$15+$Y28*K$9-$M28</f>
        <v>-1.2922882395336798E-2</v>
      </c>
      <c r="L28" s="5"/>
      <c r="M28" s="11">
        <v>3.0884841234534093E-2</v>
      </c>
      <c r="N28" s="3"/>
      <c r="O28" s="10">
        <v>0</v>
      </c>
      <c r="P28" s="10">
        <v>7.160020558184306E-2</v>
      </c>
      <c r="Q28" s="10">
        <v>0</v>
      </c>
      <c r="R28" s="10">
        <v>0</v>
      </c>
      <c r="S28" s="10">
        <v>0</v>
      </c>
      <c r="T28" s="10">
        <f t="shared" si="3"/>
        <v>7.5180215860935207E-3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</row>
    <row r="29" spans="1:25">
      <c r="A29" s="23" t="s">
        <v>7</v>
      </c>
      <c r="B29" s="10">
        <f>$O29*B$5+$P29*B$6+$Q29*B$7+$R29*B$8+$S29*B$10+$T29*B$11+$U29*B$12+$V29*B$13+$W29*B$14+$X29*B$15+$Y29*B$9-$M29</f>
        <v>-2.0472829251768635E-2</v>
      </c>
      <c r="C29" s="10">
        <f>$O29*C$5+$P29*C$6+$Q29*C$7+$R29*C$8+$S29*C$10+$T29*C$11+$U29*C$12+$V29*C$13+$W29*C$14+$X29*C$15+$Y29*C$9-$M29</f>
        <v>-2.2159509854432956E-2</v>
      </c>
      <c r="D29" s="10">
        <f>$O29*D$5+$P29*D$6+$Q29*D$7+$R29*D$8+$S29*D$10+$T29*D$11+$U29*D$12+$V29*D$13+$W29*D$14+$X29*D$15+$Y29*D$9-$M29</f>
        <v>-6.5168537422768992E-3</v>
      </c>
      <c r="E29" s="10">
        <f>$O29*E$5+$P29*E$6+$Q29*E$7+$R29*E$8+$S29*E$10+$T29*E$11+$U29*E$12+$V29*E$13+$W29*E$14+$X29*E$15+$Y29*E$9-$M29</f>
        <v>-1.6973961430365253E-2</v>
      </c>
      <c r="G29" s="10">
        <f>$O29*G$5+$P29*G$6+$Q29*G$7+$R29*G$8+$S29*G$10+$T29*G$11+$U29*G$12+$V29*G$13+$W29*G$14+$X29*G$15+$Y29*G$9-$M29</f>
        <v>-2.4049868134541963E-2</v>
      </c>
      <c r="H29" s="10">
        <f>$O29*H$5+$P29*H$6+$Q29*H$7+$R29*H$8+$S29*H$10+$T29*H$11+$U29*H$12+$V29*H$13+$W29*H$14+$X29*H$15+$Y29*H$9-$M29</f>
        <v>-1.2669433643394207E-2</v>
      </c>
      <c r="I29" s="10">
        <f>$O29*I$5+$P29*I$6+$Q29*I$7+$R29*I$8+$S29*I$10+$T29*I$11+$U29*I$12+$V29*I$13+$W29*I$14+$X29*I$15+$Y29*I$9-$M29</f>
        <v>-1.0605244225230338E-2</v>
      </c>
      <c r="J29" s="10">
        <f>$O29*J$5+$P29*J$6+$Q29*J$7+$R29*J$8+$S29*J$10+$T29*J$11+$U29*J$12+$V29*J$13+$W29*J$14+$X29*J$15+$Y29*J$9-$M29</f>
        <v>-1.1667820158385991E-2</v>
      </c>
      <c r="K29" s="10">
        <f>$O29*K$5+$P29*K$6+$Q29*K$7+$R29*K$8+$S29*K$10+$T29*K$11+$U29*K$12+$V29*K$13+$W29*K$14+$X29*K$15+$Y29*K$9-$M29</f>
        <v>-1.2334802001411151E-2</v>
      </c>
      <c r="L29" s="5"/>
      <c r="M29" s="11">
        <v>2.8214260735792068E-2</v>
      </c>
      <c r="N29" s="3"/>
      <c r="O29" s="10">
        <v>8.6496441162273001E-3</v>
      </c>
      <c r="P29" s="10">
        <v>0</v>
      </c>
      <c r="Q29" s="10">
        <v>8.6862924677007583E-2</v>
      </c>
      <c r="R29" s="10">
        <v>0</v>
      </c>
      <c r="S29" s="10">
        <v>0</v>
      </c>
      <c r="T29" s="10">
        <f t="shared" si="3"/>
        <v>7.7414314840234333E-3</v>
      </c>
      <c r="U29" s="10">
        <v>3.7467664351422708E-2</v>
      </c>
      <c r="V29" s="10">
        <v>0</v>
      </c>
      <c r="W29" s="10">
        <v>0</v>
      </c>
      <c r="X29" s="10">
        <v>0</v>
      </c>
      <c r="Y29" s="10">
        <v>0</v>
      </c>
    </row>
    <row r="30" spans="1:25">
      <c r="A30" s="24" t="s">
        <v>8</v>
      </c>
      <c r="B30" s="10">
        <f>$O30*B$5+$P30*B$6+$Q30*B$7+$R30*B$8+$S30*B$10+$T30*B$11+$U30*B$12+$V30*B$13+$W30*B$14+$X30*B$15+$Y30*B$9-$M30</f>
        <v>-2.4082009844437157E-2</v>
      </c>
      <c r="C30" s="10">
        <f>$O30*C$5+$P30*C$6+$Q30*C$7+$R30*C$8+$S30*C$10+$T30*C$11+$U30*C$12+$V30*C$13+$W30*C$14+$X30*C$15+$Y30*C$9-$M30</f>
        <v>-1.7725450987899943E-2</v>
      </c>
      <c r="D30" s="10">
        <f>$O30*D$5+$P30*D$6+$Q30*D$7+$R30*D$8+$S30*D$10+$T30*D$11+$U30*D$12+$V30*D$13+$W30*D$14+$X30*D$15+$Y30*D$9-$M30</f>
        <v>-1.7725450987899943E-2</v>
      </c>
      <c r="E30" s="10">
        <f>$O30*E$5+$P30*E$6+$Q30*E$7+$R30*E$8+$S30*E$10+$T30*E$11+$U30*E$12+$V30*E$13+$W30*E$14+$X30*E$15+$Y30*E$9-$M30</f>
        <v>-1.7725450987899943E-2</v>
      </c>
      <c r="G30" s="10">
        <f>$O30*G$5+$P30*G$6+$Q30*G$7+$R30*G$8+$S30*G$10+$T30*G$11+$U30*G$12+$V30*G$13+$W30*G$14+$X30*G$15+$Y30*G$9-$M30</f>
        <v>-1.0601296214035636E-2</v>
      </c>
      <c r="H30" s="10">
        <f>$O30*H$5+$P30*H$6+$Q30*H$7+$R30*H$8+$S30*H$10+$T30*H$11+$U30*H$12+$V30*H$13+$W30*H$14+$X30*H$15+$Y30*H$9-$M30</f>
        <v>-1.3624030615125226E-2</v>
      </c>
      <c r="I30" s="10">
        <f>$O30*I$5+$P30*I$6+$Q30*I$7+$R30*I$8+$S30*I$10+$T30*I$11+$U30*I$12+$V30*I$13+$W30*I$14+$X30*I$15+$Y30*I$9-$M30</f>
        <v>-1.7688209499976279E-2</v>
      </c>
      <c r="J30" s="10">
        <f>$O30*J$5+$P30*J$6+$Q30*J$7+$R30*J$8+$S30*J$10+$T30*J$11+$U30*J$12+$V30*J$13+$W30*J$14+$X30*J$15+$Y30*J$9-$M30</f>
        <v>-1.8688738166275518E-2</v>
      </c>
      <c r="K30" s="10">
        <f>$O30*K$5+$P30*K$6+$Q30*K$7+$R30*K$8+$S30*K$10+$T30*K$11+$U30*K$12+$V30*K$13+$W30*K$14+$X30*K$15+$Y30*K$9-$M30</f>
        <v>-1.9327153002405194E-2</v>
      </c>
      <c r="L30" s="5"/>
      <c r="M30" s="11">
        <v>2.7504772305649502E-2</v>
      </c>
      <c r="N30" s="3"/>
      <c r="O30" s="10">
        <v>0</v>
      </c>
      <c r="P30" s="10">
        <v>3.2597737725831868E-2</v>
      </c>
      <c r="Q30" s="10">
        <v>0</v>
      </c>
      <c r="R30" s="10">
        <v>0</v>
      </c>
      <c r="S30" s="10">
        <v>0</v>
      </c>
      <c r="T30" s="10">
        <f t="shared" si="3"/>
        <v>3.4227624612123459E-3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</row>
    <row r="31" spans="1:25">
      <c r="A31" s="24" t="s">
        <v>9</v>
      </c>
      <c r="B31" s="10">
        <f>$O31*B$5+$P31*B$6+$Q31*B$7+$R31*B$8+$S31*B$10+$T31*B$11+$U31*B$12+$V31*B$13+$W31*B$14+$X31*B$15+$Y31*B$9-$M31</f>
        <v>-2.7509271879250268E-2</v>
      </c>
      <c r="C31" s="10">
        <f>$O31*C$5+$P31*C$6+$Q31*C$7+$R31*C$8+$S31*C$10+$T31*C$11+$U31*C$12+$V31*C$13+$W31*C$14+$X31*C$15+$Y31*C$9-$M31</f>
        <v>-2.3897844394150724E-2</v>
      </c>
      <c r="D31" s="10">
        <f>$O31*D$5+$P31*D$6+$Q31*D$7+$R31*D$8+$S31*D$10+$T31*D$11+$U31*D$12+$V31*D$13+$W31*D$14+$X31*D$15+$Y31*D$9-$M31</f>
        <v>-2.3897844394150724E-2</v>
      </c>
      <c r="E31" s="10">
        <f>$O31*E$5+$P31*E$6+$Q31*E$7+$R31*E$8+$S31*E$10+$T31*E$11+$U31*E$12+$V31*E$13+$W31*E$14+$X31*E$15+$Y31*E$9-$M31</f>
        <v>-2.3897844394150724E-2</v>
      </c>
      <c r="G31" s="10">
        <f>$O31*G$5+$P31*G$6+$Q31*G$7+$R31*G$8+$S31*G$10+$T31*G$11+$U31*G$12+$V31*G$13+$W31*G$14+$X31*G$15+$Y31*G$9-$M31</f>
        <v>-1.9850313499038014E-2</v>
      </c>
      <c r="H31" s="10">
        <f>$O31*H$5+$P31*H$6+$Q31*H$7+$R31*H$8+$S31*H$10+$T31*H$11+$U31*H$12+$V31*H$13+$W31*H$14+$X31*H$15+$Y31*H$9-$M31</f>
        <v>-2.1567655592869842E-2</v>
      </c>
      <c r="I31" s="10">
        <f>$O31*I$5+$P31*I$6+$Q31*I$7+$R31*I$8+$S31*I$10+$T31*I$11+$U31*I$12+$V31*I$13+$W31*I$14+$X31*I$15+$Y31*I$9-$M31</f>
        <v>-2.3876685944097958E-2</v>
      </c>
      <c r="J31" s="10">
        <f>$O31*J$5+$P31*J$6+$Q31*J$7+$R31*J$8+$S31*J$10+$T31*J$11+$U31*J$12+$V31*J$13+$W31*J$14+$X31*J$15+$Y31*J$9-$M31</f>
        <v>-2.4445128210842174E-2</v>
      </c>
      <c r="K31" s="10">
        <f>$O31*K$5+$P31*K$6+$Q31*K$7+$R31*K$8+$S31*K$10+$T31*K$11+$U31*K$12+$V31*K$13+$W31*K$14+$X31*K$15+$Y31*K$9-$M31</f>
        <v>-2.4807838434743101E-2</v>
      </c>
      <c r="L31" s="5"/>
      <c r="M31" s="11">
        <v>2.9453886678919256E-2</v>
      </c>
      <c r="N31" s="3"/>
      <c r="O31" s="10">
        <v>0</v>
      </c>
      <c r="P31" s="10">
        <v>1.8520140949228443E-2</v>
      </c>
      <c r="Q31" s="10">
        <v>0</v>
      </c>
      <c r="R31" s="10">
        <v>0</v>
      </c>
      <c r="S31" s="10">
        <v>0</v>
      </c>
      <c r="T31" s="10">
        <f t="shared" si="3"/>
        <v>1.9446147996689865E-3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</row>
    <row r="32" spans="1:25">
      <c r="A32" s="23" t="s">
        <v>10</v>
      </c>
      <c r="B32" s="10">
        <f>$O32*B$5+$P32*B$6+$Q32*B$7+$R32*B$8+$S32*B$10+$T32*B$11+$U32*B$12+$V32*B$13+$W32*B$14+$X32*B$15+$Y32*B$9-$M32</f>
        <v>6.3057325576394083E-3</v>
      </c>
      <c r="C32" s="10">
        <f>$O32*C$5+$P32*C$6+$Q32*C$7+$R32*C$8+$S32*C$10+$T32*C$11+$U32*C$12+$V32*C$13+$W32*C$14+$X32*C$15+$Y32*C$9-$M32</f>
        <v>-4.1689133786087032E-4</v>
      </c>
      <c r="D32" s="10">
        <f>$O32*D$5+$P32*D$6+$Q32*D$7+$R32*D$8+$S32*D$10+$T32*D$11+$U32*D$12+$V32*D$13+$W32*D$14+$X32*D$15+$Y32*D$9-$M32</f>
        <v>-7.3118902050406422E-3</v>
      </c>
      <c r="E32" s="10">
        <f>$O32*E$5+$P32*E$6+$Q32*E$7+$R32*E$8+$S32*E$10+$T32*E$11+$U32*E$12+$V32*E$13+$W32*E$14+$X32*E$15+$Y32*E$9-$M32</f>
        <v>-6.8493873729900748E-3</v>
      </c>
      <c r="G32" s="10">
        <f>$O32*G$5+$P32*G$6+$Q32*G$7+$R32*G$8+$S32*G$10+$T32*G$11+$U32*G$12+$V32*G$13+$W32*G$14+$X32*G$15+$Y32*G$9-$M32</f>
        <v>-7.9513158903478515E-3</v>
      </c>
      <c r="H32" s="10">
        <f>$O32*H$5+$P32*H$6+$Q32*H$7+$R32*H$8+$S32*H$10+$T32*H$11+$U32*H$12+$V32*H$13+$W32*H$14+$X32*H$15+$Y32*H$9-$M32</f>
        <v>-9.4172588573207608E-3</v>
      </c>
      <c r="I32" s="10">
        <f>$O32*I$5+$P32*I$6+$Q32*I$7+$R32*I$8+$S32*I$10+$T32*I$11+$U32*I$12+$V32*I$13+$W32*I$14+$X32*I$15+$Y32*I$9-$M32</f>
        <v>-8.9520760791623969E-3</v>
      </c>
      <c r="J32" s="10">
        <f>$O32*J$5+$P32*J$6+$Q32*J$7+$R32*J$8+$S32*J$10+$T32*J$11+$U32*J$12+$V32*J$13+$W32*J$14+$X32*J$15+$Y32*J$9-$M32</f>
        <v>-9.1915336097914812E-3</v>
      </c>
      <c r="K32" s="10">
        <f>$O32*K$5+$P32*K$6+$Q32*K$7+$R32*K$8+$S32*K$10+$T32*K$11+$U32*K$12+$V32*K$13+$W32*K$14+$X32*K$15+$Y32*K$9-$M32</f>
        <v>-9.6396463701039579E-3</v>
      </c>
      <c r="L32" s="5"/>
      <c r="M32" s="11">
        <v>2.4549387372990072E-2</v>
      </c>
      <c r="N32" s="3"/>
      <c r="O32" s="10">
        <v>3.4474994335898859E-2</v>
      </c>
      <c r="P32" s="10">
        <v>0</v>
      </c>
      <c r="Q32" s="10">
        <v>0</v>
      </c>
      <c r="R32" s="10">
        <v>0</v>
      </c>
      <c r="S32" s="10">
        <v>0</v>
      </c>
      <c r="T32" s="10">
        <f t="shared" si="3"/>
        <v>3.085511993062948E-2</v>
      </c>
      <c r="U32" s="10">
        <v>0</v>
      </c>
      <c r="V32" s="10">
        <v>0</v>
      </c>
      <c r="W32" s="10">
        <v>5.8999999999999997E-2</v>
      </c>
      <c r="X32" s="10">
        <v>0</v>
      </c>
      <c r="Y32" s="10">
        <v>0</v>
      </c>
    </row>
    <row r="33" spans="1:25">
      <c r="A33" s="23" t="s">
        <v>11</v>
      </c>
      <c r="B33" s="10">
        <f>$O33*B$5+$P33*B$6+$Q33*B$7+$R33*B$8+$S33*B$10+$T33*B$11+$U33*B$12+$V33*B$13+$W33*B$14+$X33*B$15+$Y33*B$9-$M33</f>
        <v>4.7464681724373181E-3</v>
      </c>
      <c r="C33" s="10">
        <f>$O33*C$5+$P33*C$6+$Q33*C$7+$R33*C$8+$S33*C$10+$T33*C$11+$U33*C$12+$V33*C$13+$W33*C$14+$X33*C$15+$Y33*C$9-$M33</f>
        <v>-6.6928970527151826E-4</v>
      </c>
      <c r="D33" s="10">
        <f>$O33*D$5+$P33*D$6+$Q33*D$7+$R33*D$8+$S33*D$10+$T33*D$11+$U33*D$12+$V33*D$13+$W33*D$14+$X33*D$15+$Y33*D$9-$M33</f>
        <v>-6.2239131695882698E-3</v>
      </c>
      <c r="E33" s="10">
        <f>$O33*E$5+$P33*E$6+$Q33*E$7+$R33*E$8+$S33*E$10+$T33*E$11+$U33*E$12+$V33*E$13+$W33*E$14+$X33*E$15+$Y33*E$9-$M33</f>
        <v>1.8595281696198486E-3</v>
      </c>
      <c r="G33" s="10">
        <f>$O33*G$5+$P33*G$6+$Q33*G$7+$R33*G$8+$S33*G$10+$T33*G$11+$U33*G$12+$V33*G$13+$W33*G$14+$X33*G$15+$Y33*G$9-$M33</f>
        <v>-6.739035649477379E-3</v>
      </c>
      <c r="H33" s="10">
        <f>$O33*H$5+$P33*H$6+$Q33*H$7+$R33*H$8+$S33*H$10+$T33*H$11+$U33*H$12+$V33*H$13+$W33*H$14+$X33*H$15+$Y33*H$9-$M33</f>
        <v>-7.920001935122099E-3</v>
      </c>
      <c r="I33" s="10">
        <f>$O33*I$5+$P33*I$6+$Q33*I$7+$R33*I$8+$S33*I$10+$T33*I$11+$U33*I$12+$V33*I$13+$W33*I$14+$X33*I$15+$Y33*I$9-$M33</f>
        <v>-7.5452498540080678E-3</v>
      </c>
      <c r="J33" s="10">
        <f>$O33*J$5+$P33*J$6+$Q33*J$7+$R33*J$8+$S33*J$10+$T33*J$11+$U33*J$12+$V33*J$13+$W33*J$14+$X33*J$15+$Y33*J$9-$M33</f>
        <v>-7.7381572705228011E-3</v>
      </c>
      <c r="K33" s="10">
        <f>$O33*K$5+$P33*K$6+$Q33*K$7+$R33*K$8+$S33*K$10+$T33*K$11+$U33*K$12+$V33*K$13+$W33*K$14+$X33*K$15+$Y33*K$9-$M33</f>
        <v>-8.0991577146185267E-3</v>
      </c>
      <c r="L33" s="5"/>
      <c r="M33" s="11">
        <v>2.0110471830380155E-2</v>
      </c>
      <c r="N33" s="3"/>
      <c r="O33" s="10">
        <v>2.777311732158377E-2</v>
      </c>
      <c r="P33" s="10">
        <v>0</v>
      </c>
      <c r="Q33" s="10">
        <v>0</v>
      </c>
      <c r="R33" s="10">
        <v>0</v>
      </c>
      <c r="S33" s="10">
        <v>0</v>
      </c>
      <c r="T33" s="10">
        <f t="shared" si="3"/>
        <v>2.4856940002817473E-2</v>
      </c>
      <c r="U33" s="10">
        <v>0</v>
      </c>
      <c r="V33" s="10">
        <v>0</v>
      </c>
      <c r="W33" s="10">
        <v>0</v>
      </c>
      <c r="X33" s="11">
        <v>0.21970000000000001</v>
      </c>
      <c r="Y33" s="10">
        <v>0</v>
      </c>
    </row>
    <row r="34" spans="1:25">
      <c r="A34" s="24" t="s">
        <v>13</v>
      </c>
      <c r="B34" s="10">
        <f>$O34*B$5+$P34*B$6+$Q34*B$7+$R34*B$8+$S34*B$10+$T34*B$11+$U34*B$12+$V34*B$13+$W34*B$14+$X34*B$15+$Y34*B$9-$M34</f>
        <v>-3.1673379159585721E-3</v>
      </c>
      <c r="C34" s="10">
        <f>$O34*C$5+$P34*C$6+$Q34*C$7+$R34*C$8+$S34*C$10+$T34*C$11+$U34*C$12+$V34*C$13+$W34*C$14+$X34*C$15+$Y34*C$9-$M34</f>
        <v>2.8930497529708846E-2</v>
      </c>
      <c r="D34" s="10">
        <f>$O34*D$5+$P34*D$6+$Q34*D$7+$R34*D$8+$S34*D$10+$T34*D$11+$U34*D$12+$V34*D$13+$W34*D$14+$X34*D$15+$Y34*D$9-$M34</f>
        <v>2.8930497529708846E-2</v>
      </c>
      <c r="E34" s="10">
        <f>$O34*E$5+$P34*E$6+$Q34*E$7+$R34*E$8+$S34*E$10+$T34*E$11+$U34*E$12+$V34*E$13+$W34*E$14+$X34*E$15+$Y34*E$9-$M34</f>
        <v>2.8930497529708846E-2</v>
      </c>
      <c r="G34" s="10">
        <f>$O34*G$5+$P34*G$6+$Q34*G$7+$R34*G$8+$S34*G$10+$T34*G$11+$U34*G$12+$V34*G$13+$W34*G$14+$X34*G$15+$Y34*G$9-$M34</f>
        <v>6.4904355836046035E-2</v>
      </c>
      <c r="H34" s="10">
        <f>$O34*H$5+$P34*H$6+$Q34*H$7+$R34*H$8+$S34*H$10+$T34*H$11+$U34*H$12+$V34*H$13+$W34*H$14+$X34*H$15+$Y34*H$9-$M34</f>
        <v>4.964087230794953E-2</v>
      </c>
      <c r="I34" s="10">
        <f>$O34*I$5+$P34*I$6+$Q34*I$7+$R34*I$8+$S34*I$10+$T34*I$11+$U34*I$12+$V34*I$13+$W34*I$14+$X34*I$15+$Y34*I$9-$M34</f>
        <v>2.9118550716677474E-2</v>
      </c>
      <c r="J34" s="10">
        <f>$O34*J$5+$P34*J$6+$Q34*J$7+$R34*J$8+$S34*J$10+$T34*J$11+$U34*J$12+$V34*J$13+$W34*J$14+$X34*J$15+$Y34*J$9-$M34</f>
        <v>2.4066319593777009E-2</v>
      </c>
      <c r="K34" s="10">
        <f>$O34*K$5+$P34*K$6+$Q34*K$7+$R34*K$8+$S34*K$10+$T34*K$11+$U34*K$12+$V34*K$13+$W34*K$14+$X34*K$15+$Y34*K$9-$M34</f>
        <v>2.084260455885855E-2</v>
      </c>
      <c r="L34" s="5"/>
      <c r="M34" s="11">
        <v>2.0450787771317952E-2</v>
      </c>
      <c r="N34" s="3"/>
      <c r="O34" s="10">
        <v>0</v>
      </c>
      <c r="P34" s="10">
        <v>0.164604284336756</v>
      </c>
      <c r="Q34" s="10">
        <v>0</v>
      </c>
      <c r="R34" s="10">
        <v>0</v>
      </c>
      <c r="S34" s="10">
        <v>0</v>
      </c>
      <c r="T34" s="10">
        <f t="shared" si="3"/>
        <v>1.728344985535938E-2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</row>
    <row r="35" spans="1:25">
      <c r="A35" s="23" t="s">
        <v>12</v>
      </c>
      <c r="B35" s="10">
        <f>$O35*B$5+$P35*B$6+$Q35*B$7+$R35*B$8+$S35*B$10+$T35*B$11+$U35*B$12+$V35*B$13+$W35*B$14+$X35*B$15+$Y35*B$9-$M35</f>
        <v>-7.4470783167173375E-3</v>
      </c>
      <c r="C35" s="10">
        <f>$O35*C$5+$P35*C$6+$Q35*C$7+$R35*C$8+$S35*C$10+$T35*C$11+$U35*C$12+$V35*C$13+$W35*C$14+$X35*C$15+$Y35*C$9-$M35</f>
        <v>-9.8838137607282876E-3</v>
      </c>
      <c r="D35" s="10">
        <f>$O35*D$5+$P35*D$6+$Q35*D$7+$R35*D$8+$S35*D$10+$T35*D$11+$U35*D$12+$V35*D$13+$W35*D$14+$X35*D$15+$Y35*D$9-$M35</f>
        <v>9.9455482405142251E-3</v>
      </c>
      <c r="E35" s="10">
        <f>$O35*E$5+$P35*E$6+$Q35*E$7+$R35*E$8+$S35*E$10+$T35*E$11+$U35*E$12+$V35*E$13+$W35*E$14+$X35*E$15+$Y35*E$9-$M35</f>
        <v>-2.9504986871969549E-3</v>
      </c>
      <c r="G35" s="10">
        <f>$O35*G$5+$P35*G$6+$Q35*G$7+$R35*G$8+$S35*G$10+$T35*G$11+$U35*G$12+$V35*G$13+$W35*G$14+$X35*G$15+$Y35*G$9-$M35</f>
        <v>-1.2614800893529222E-2</v>
      </c>
      <c r="H35" s="10">
        <f>$O35*H$5+$P35*H$6+$Q35*H$7+$R35*H$8+$S35*H$10+$T35*H$11+$U35*H$12+$V35*H$13+$W35*H$14+$X35*H$15+$Y35*H$9-$M35</f>
        <v>1.9535726711838036E-3</v>
      </c>
      <c r="I35" s="10">
        <f>$O35*I$5+$P35*I$6+$Q35*I$7+$R35*I$8+$S35*I$10+$T35*I$11+$U35*I$12+$V35*I$13+$W35*I$14+$X35*I$15+$Y35*I$9-$M35</f>
        <v>4.6252330180942269E-3</v>
      </c>
      <c r="J35" s="10">
        <f>$O35*J$5+$P35*J$6+$Q35*J$7+$R35*J$8+$S35*J$10+$T35*J$11+$U35*J$12+$V35*J$13+$W35*J$14+$X35*J$15+$Y35*J$9-$M35</f>
        <v>3.2499514144382208E-3</v>
      </c>
      <c r="K35" s="10">
        <f>$O35*K$5+$P35*K$6+$Q35*K$7+$R35*K$8+$S35*K$10+$T35*K$11+$U35*K$12+$V35*K$13+$W35*K$14+$X35*K$15+$Y35*K$9-$M35</f>
        <v>2.3747720930974506E-3</v>
      </c>
      <c r="L35" s="5"/>
      <c r="M35" s="11">
        <v>1.863106920076759E-2</v>
      </c>
      <c r="N35" s="3"/>
      <c r="O35" s="10">
        <v>1.2496079200056147E-2</v>
      </c>
      <c r="P35" s="10">
        <v>0</v>
      </c>
      <c r="Q35" s="10">
        <v>0.11164288920626871</v>
      </c>
      <c r="R35" s="10">
        <v>0</v>
      </c>
      <c r="S35" s="10">
        <v>0</v>
      </c>
      <c r="T35" s="10">
        <f t="shared" si="3"/>
        <v>1.1183990884050253E-2</v>
      </c>
      <c r="U35" s="10">
        <v>5.2268568378568782E-2</v>
      </c>
      <c r="V35" s="10">
        <v>0</v>
      </c>
      <c r="W35" s="10">
        <v>0</v>
      </c>
      <c r="X35" s="10">
        <v>0</v>
      </c>
      <c r="Y35" s="10">
        <v>0</v>
      </c>
    </row>
    <row r="36" spans="1:25">
      <c r="A36" s="24" t="s">
        <v>14</v>
      </c>
      <c r="B36" s="10">
        <f>$O36*B$5+$P36*B$6+$Q36*B$7+$R36*B$8+$S36*B$10+$T36*B$11+$U36*B$12+$V36*B$13+$W36*B$14+$X36*B$15+$Y36*B$9-$M36</f>
        <v>-1.2753892910764685E-2</v>
      </c>
      <c r="C36" s="10">
        <f>$O36*C$5+$P36*C$6+$Q36*C$7+$R36*C$8+$S36*C$10+$T36*C$11+$U36*C$12+$V36*C$13+$W36*C$14+$X36*C$15+$Y36*C$9-$M36</f>
        <v>-3.1632807100251091E-3</v>
      </c>
      <c r="D36" s="10">
        <f>$O36*D$5+$P36*D$6+$Q36*D$7+$R36*D$8+$S36*D$10+$T36*D$11+$U36*D$12+$V36*D$13+$W36*D$14+$X36*D$15+$Y36*D$9-$M36</f>
        <v>-3.1632807100251091E-3</v>
      </c>
      <c r="E36" s="10">
        <f>$O36*E$5+$P36*E$6+$Q36*E$7+$R36*E$8+$S36*E$10+$T36*E$11+$U36*E$12+$V36*E$13+$W36*E$14+$X36*E$15+$Y36*E$9-$M36</f>
        <v>-3.1632807100251091E-3</v>
      </c>
      <c r="G36" s="10">
        <f>$O36*G$5+$P36*G$6+$Q36*G$7+$R36*G$8+$S36*G$10+$T36*G$11+$U36*G$12+$V36*G$13+$W36*G$14+$X36*G$15+$Y36*G$9-$M36</f>
        <v>7.5854604306178804E-3</v>
      </c>
      <c r="H36" s="10">
        <f>$O36*H$5+$P36*H$6+$Q36*H$7+$R36*H$8+$S36*H$10+$T36*H$11+$U36*H$12+$V36*H$13+$W36*H$14+$X36*H$15+$Y36*H$9-$M36</f>
        <v>3.0248366590199388E-3</v>
      </c>
      <c r="I36" s="10">
        <f>$O36*I$5+$P36*I$6+$Q36*I$7+$R36*I$8+$S36*I$10+$T36*I$11+$U36*I$12+$V36*I$13+$W36*I$14+$X36*I$15+$Y36*I$9-$M36</f>
        <v>-3.1070917127208469E-3</v>
      </c>
      <c r="J36" s="10">
        <f>$O36*J$5+$P36*J$6+$Q36*J$7+$R36*J$8+$S36*J$10+$T36*J$11+$U36*J$12+$V36*J$13+$W36*J$14+$X36*J$15+$Y36*J$9-$M36</f>
        <v>-4.6166635818353334E-3</v>
      </c>
      <c r="K36" s="10">
        <f>$O36*K$5+$P36*K$6+$Q36*K$7+$R36*K$8+$S36*K$10+$T36*K$11+$U36*K$12+$V36*K$13+$W36*K$14+$X36*K$15+$Y36*K$9-$M36</f>
        <v>-5.5798874352920875E-3</v>
      </c>
      <c r="L36" s="5"/>
      <c r="M36" s="11">
        <v>1.7918068711162919E-2</v>
      </c>
      <c r="N36" s="3"/>
      <c r="O36" s="10">
        <v>0</v>
      </c>
      <c r="P36" s="10">
        <v>4.9182626670459369E-2</v>
      </c>
      <c r="Q36" s="10">
        <v>0</v>
      </c>
      <c r="R36" s="10">
        <v>0</v>
      </c>
      <c r="S36" s="10">
        <v>0</v>
      </c>
      <c r="T36" s="10">
        <f t="shared" si="3"/>
        <v>5.1641758003982338E-3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</row>
    <row r="37" spans="1:25">
      <c r="A37" s="23" t="s">
        <v>16</v>
      </c>
      <c r="B37" s="10">
        <f>$O37*B$5+$P37*B$6+$Q37*B$7+$R37*B$8+$S37*B$10+$T37*B$11+$U37*B$12+$V37*B$13+$W37*B$14+$X37*B$15+$Y37*B$9-$M37</f>
        <v>-2.4541477641904352E-3</v>
      </c>
      <c r="C37" s="10">
        <f>$O37*C$5+$P37*C$6+$Q37*C$7+$R37*C$8+$S37*C$10+$T37*C$11+$U37*C$12+$V37*C$13+$W37*C$14+$X37*C$15+$Y37*C$9-$M37</f>
        <v>-4.4650082353488302E-3</v>
      </c>
      <c r="D37" s="10">
        <f>$O37*D$5+$P37*D$6+$Q37*D$7+$R37*D$8+$S37*D$10+$T37*D$11+$U37*D$12+$V37*D$13+$W37*D$14+$X37*D$15+$Y37*D$9-$M37</f>
        <v>1.1434844162579517E-2</v>
      </c>
      <c r="E37" s="10">
        <f>$O37*E$5+$P37*E$6+$Q37*E$7+$R37*E$8+$S37*E$10+$T37*E$11+$U37*E$12+$V37*E$13+$W37*E$14+$X37*E$15+$Y37*E$9-$M37</f>
        <v>4.8831659205785319E-4</v>
      </c>
      <c r="G37" s="10">
        <f>$O37*G$5+$P37*G$6+$Q37*G$7+$R37*G$8+$S37*G$10+$T37*G$11+$U37*G$12+$V37*G$13+$W37*G$14+$X37*G$15+$Y37*G$9-$M37</f>
        <v>-6.7186932162477762E-3</v>
      </c>
      <c r="H37" s="10">
        <f>$O37*H$5+$P37*H$6+$Q37*H$7+$R37*H$8+$S37*H$10+$T37*H$11+$U37*H$12+$V37*H$13+$W37*H$14+$X37*H$15+$Y37*H$9-$M37</f>
        <v>4.9898278609329123E-3</v>
      </c>
      <c r="I37" s="10">
        <f>$O37*I$5+$P37*I$6+$Q37*I$7+$R37*I$8+$S37*I$10+$T37*I$11+$U37*I$12+$V37*I$13+$W37*I$14+$X37*I$15+$Y37*I$9-$M37</f>
        <v>7.1425538447195385E-3</v>
      </c>
      <c r="J37" s="10">
        <f>$O37*J$5+$P37*J$6+$Q37*J$7+$R37*J$8+$S37*J$10+$T37*J$11+$U37*J$12+$V37*J$13+$W37*J$14+$X37*J$15+$Y37*J$9-$M37</f>
        <v>6.0344023592834636E-3</v>
      </c>
      <c r="K37" s="10">
        <f>$O37*K$5+$P37*K$6+$Q37*K$7+$R37*K$8+$S37*K$10+$T37*K$11+$U37*K$12+$V37*K$13+$W37*K$14+$X37*K$15+$Y37*K$9-$M37</f>
        <v>5.326988017002118E-3</v>
      </c>
      <c r="L37" s="5"/>
      <c r="M37" s="11">
        <v>1.1683481721558449E-2</v>
      </c>
      <c r="N37" s="3"/>
      <c r="O37" s="10">
        <v>1.0312104980299457E-2</v>
      </c>
      <c r="P37" s="10">
        <v>0</v>
      </c>
      <c r="Q37" s="10">
        <v>8.9811366969941187E-2</v>
      </c>
      <c r="R37" s="10">
        <v>0</v>
      </c>
      <c r="S37" s="10">
        <v>0</v>
      </c>
      <c r="T37" s="10">
        <f t="shared" si="3"/>
        <v>9.229333957368014E-3</v>
      </c>
      <c r="U37" s="10">
        <v>4.0572661045387676E-2</v>
      </c>
      <c r="V37" s="10">
        <v>0</v>
      </c>
      <c r="W37" s="10">
        <v>0</v>
      </c>
      <c r="X37" s="10">
        <v>0</v>
      </c>
      <c r="Y37" s="10">
        <v>0</v>
      </c>
    </row>
    <row r="38" spans="1:25">
      <c r="A38" s="24" t="s">
        <v>15</v>
      </c>
      <c r="B38" s="10">
        <f>$O38*B$5+$P38*B$6+$Q38*B$7+$R38*B$8+$S38*B$10+$T38*B$11+$U38*B$12+$V38*B$13+$W38*B$14+$X38*B$15+$Y38*B$9-$M38</f>
        <v>-8.6583709712075661E-3</v>
      </c>
      <c r="C38" s="10">
        <f>$O38*C$5+$P38*C$6+$Q38*C$7+$R38*C$8+$S38*C$10+$T38*C$11+$U38*C$12+$V38*C$13+$W38*C$14+$X38*C$15+$Y38*C$9-$M38</f>
        <v>-2.4702312563109202E-3</v>
      </c>
      <c r="D38" s="10">
        <f>$O38*D$5+$P38*D$6+$Q38*D$7+$R38*D$8+$S38*D$10+$T38*D$11+$U38*D$12+$V38*D$13+$W38*D$14+$X38*D$15+$Y38*D$9-$M38</f>
        <v>-2.4702312563109202E-3</v>
      </c>
      <c r="E38" s="10">
        <f>$O38*E$5+$P38*E$6+$Q38*E$7+$R38*E$8+$S38*E$10+$T38*E$11+$U38*E$12+$V38*E$13+$W38*E$14+$X38*E$15+$Y38*E$9-$M38</f>
        <v>-2.4702312563109202E-3</v>
      </c>
      <c r="G38" s="10">
        <f>$O38*G$5+$P38*G$6+$Q38*G$7+$R38*G$8+$S38*G$10+$T38*G$11+$U38*G$12+$V38*G$13+$W38*G$14+$X38*G$15+$Y38*G$9-$M38</f>
        <v>4.4651666667150057E-3</v>
      </c>
      <c r="H38" s="10">
        <f>$O38*H$5+$P38*H$6+$Q38*H$7+$R38*H$8+$S38*H$10+$T38*H$11+$U38*H$12+$V38*H$13+$W38*H$14+$X38*H$15+$Y38*H$9-$M38</f>
        <v>1.5225206192029765E-3</v>
      </c>
      <c r="I38" s="10">
        <f>$O38*I$5+$P38*I$6+$Q38*I$7+$R38*I$8+$S38*I$10+$T38*I$11+$U38*I$12+$V38*I$13+$W38*I$14+$X38*I$15+$Y38*I$9-$M38</f>
        <v>-2.4339764939995089E-3</v>
      </c>
      <c r="J38" s="10">
        <f>$O38*J$5+$P38*J$6+$Q38*J$7+$R38*J$8+$S38*J$10+$T38*J$11+$U38*J$12+$V38*J$13+$W38*J$14+$X38*J$15+$Y38*J$9-$M38</f>
        <v>-3.4079958204235056E-3</v>
      </c>
      <c r="K38" s="10">
        <f>$O38*K$5+$P38*K$6+$Q38*K$7+$R38*K$8+$S38*K$10+$T38*K$11+$U38*K$12+$V38*K$13+$W38*K$14+$X38*K$15+$Y38*K$9-$M38</f>
        <v>-4.0294956430784006E-3</v>
      </c>
      <c r="L38" s="5"/>
      <c r="M38" s="11">
        <v>1.1990446202305761E-2</v>
      </c>
      <c r="N38" s="3"/>
      <c r="O38" s="10">
        <v>0</v>
      </c>
      <c r="P38" s="10">
        <v>3.1734049819982804E-2</v>
      </c>
      <c r="Q38" s="10">
        <v>0</v>
      </c>
      <c r="R38" s="10">
        <v>0</v>
      </c>
      <c r="S38" s="10">
        <v>0</v>
      </c>
      <c r="T38" s="10">
        <f t="shared" si="3"/>
        <v>3.3320752310981943E-3</v>
      </c>
      <c r="U38" s="10">
        <v>0</v>
      </c>
      <c r="V38" s="10">
        <v>0</v>
      </c>
      <c r="W38" s="10">
        <v>0</v>
      </c>
      <c r="X38" s="5">
        <v>0</v>
      </c>
      <c r="Y38" s="10">
        <v>0</v>
      </c>
    </row>
    <row r="39" spans="1:25">
      <c r="A39" s="24" t="s">
        <v>17</v>
      </c>
      <c r="B39" s="10">
        <f>$O39*B$5+$P39*B$6+$Q39*B$7+$R39*B$8+$S39*B$10+$T39*B$11+$U39*B$12+$V39*B$13+$W39*B$14+$X39*B$15+$Y39*B$9-$M39</f>
        <v>-9.7732345754806757E-3</v>
      </c>
      <c r="C39" s="10">
        <f>$O39*C$5+$P39*C$6+$Q39*C$7+$R39*C$8+$S39*C$10+$T39*C$11+$U39*C$12+$V39*C$13+$W39*C$14+$X39*C$15+$Y39*C$9-$M39</f>
        <v>-6.9671902346482139E-3</v>
      </c>
      <c r="D39" s="10">
        <f>$O39*D$5+$P39*D$6+$Q39*D$7+$R39*D$8+$S39*D$10+$T39*D$11+$U39*D$12+$V39*D$13+$W39*D$14+$X39*D$15+$Y39*D$9-$M39</f>
        <v>-6.9671902346482139E-3</v>
      </c>
      <c r="E39" s="10">
        <f>$O39*E$5+$P39*E$6+$Q39*E$7+$R39*E$8+$S39*E$10+$T39*E$11+$U39*E$12+$V39*E$13+$W39*E$14+$X39*E$15+$Y39*E$9-$M39</f>
        <v>-6.9671902346482139E-3</v>
      </c>
      <c r="G39" s="10">
        <f>$O39*G$5+$P39*G$6+$Q39*G$7+$R39*G$8+$S39*G$10+$T39*G$11+$U39*G$12+$V39*G$13+$W39*G$14+$X39*G$15+$Y39*G$9-$M39</f>
        <v>-3.822297748384571E-3</v>
      </c>
      <c r="H39" s="10">
        <f>$O39*H$5+$P39*H$6+$Q39*H$7+$R39*H$8+$S39*H$10+$T39*H$11+$U39*H$12+$V39*H$13+$W39*H$14+$X39*H$15+$Y39*H$9-$M39</f>
        <v>-5.1566559996723818E-3</v>
      </c>
      <c r="I39" s="10">
        <f>$O39*I$5+$P39*I$6+$Q39*I$7+$R39*I$8+$S39*I$10+$T39*I$11+$U39*I$12+$V39*I$13+$W39*I$14+$X39*I$15+$Y39*I$9-$M39</f>
        <v>-6.9507503229301161E-3</v>
      </c>
      <c r="J39" s="10">
        <f>$O39*J$5+$P39*J$6+$Q39*J$7+$R39*J$8+$S39*J$10+$T39*J$11+$U39*J$12+$V39*J$13+$W39*J$14+$X39*J$15+$Y39*J$9-$M39</f>
        <v>-7.3924244842607069E-3</v>
      </c>
      <c r="K39" s="10">
        <f>$O39*K$5+$P39*K$6+$Q39*K$7+$R39*K$8+$S39*K$10+$T39*K$11+$U39*K$12+$V39*K$13+$W39*K$14+$X39*K$15+$Y39*K$9-$M39</f>
        <v>-7.6742468316118731E-3</v>
      </c>
      <c r="L39" s="5"/>
      <c r="M39" s="11">
        <v>1.1284181528236617E-2</v>
      </c>
      <c r="N39" s="3"/>
      <c r="O39" s="10">
        <v>0</v>
      </c>
      <c r="P39" s="10">
        <v>1.4389970978628009E-2</v>
      </c>
      <c r="Q39" s="10">
        <v>0</v>
      </c>
      <c r="R39" s="10">
        <v>0</v>
      </c>
      <c r="S39" s="10">
        <v>0</v>
      </c>
      <c r="T39" s="10">
        <f t="shared" si="3"/>
        <v>1.5109469527559408E-3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</row>
    <row r="40" spans="1:25">
      <c r="A40" s="23" t="s">
        <v>18</v>
      </c>
      <c r="B40" s="10">
        <f>$O40*B$5+$P40*B$6+$Q40*B$7+$R40*B$8+$S40*B$10+$T40*B$11+$U40*B$12+$V40*B$13+$W40*B$14+$X40*B$15+$Y40*B$9-$M40</f>
        <v>2.3501142370213959E-2</v>
      </c>
      <c r="C40" s="10">
        <f>$O40*C$5+$P40*C$6+$Q40*C$7+$R40*C$8+$S40*C$10+$T40*C$11+$U40*C$12+$V40*C$13+$W40*C$14+$X40*C$15+$Y40*C$9-$M40</f>
        <v>1.6438916537141447E-2</v>
      </c>
      <c r="D40" s="10">
        <f>$O40*D$5+$P40*D$6+$Q40*D$7+$R40*D$8+$S40*D$10+$T40*D$11+$U40*D$12+$V40*D$13+$W40*D$14+$X40*D$15+$Y40*D$9-$M40</f>
        <v>9.1956079904004142E-3</v>
      </c>
      <c r="E40" s="10">
        <f>$O40*E$5+$P40*E$6+$Q40*E$7+$R40*E$8+$S40*E$10+$T40*E$11+$U40*E$12+$V40*E$13+$W40*E$14+$X40*E$15+$Y40*E$9-$M40</f>
        <v>3.324734512810934E-2</v>
      </c>
      <c r="G40" s="10">
        <f>$O40*G$5+$P40*G$6+$Q40*G$7+$R40*G$8+$S40*G$10+$T40*G$11+$U40*G$12+$V40*G$13+$W40*G$14+$X40*G$15+$Y40*G$9-$M40</f>
        <v>8.5238808994160063E-3</v>
      </c>
      <c r="H40" s="10">
        <f>$O40*H$5+$P40*H$6+$Q40*H$7+$R40*H$8+$S40*H$10+$T40*H$11+$U40*H$12+$V40*H$13+$W40*H$14+$X40*H$15+$Y40*H$9-$M40</f>
        <v>6.9838839499962117E-3</v>
      </c>
      <c r="I40" s="10">
        <f>$O40*I$5+$P40*I$6+$Q40*I$7+$R40*I$8+$S40*I$10+$T40*I$11+$U40*I$12+$V40*I$13+$W40*I$14+$X40*I$15+$Y40*I$9-$M40</f>
        <v>7.4725660306952952E-3</v>
      </c>
      <c r="J40" s="10">
        <f>$O40*J$5+$P40*J$6+$Q40*J$7+$R40*J$8+$S40*J$10+$T40*J$11+$U40*J$12+$V40*J$13+$W40*J$14+$X40*J$15+$Y40*J$9-$M40</f>
        <v>7.2210119968805515E-3</v>
      </c>
      <c r="K40" s="10">
        <f>$O40*K$5+$P40*K$6+$Q40*K$7+$R40*K$8+$S40*K$10+$T40*K$11+$U40*K$12+$V40*K$13+$W40*K$14+$X40*K$15+$Y40*K$9-$M40</f>
        <v>6.7502622477942694E-3</v>
      </c>
      <c r="L40" s="5"/>
      <c r="M40" s="11">
        <v>8.9126633764521745E-3</v>
      </c>
      <c r="N40" s="3"/>
      <c r="O40" s="10">
        <v>3.6216542733705177E-2</v>
      </c>
      <c r="P40" s="10">
        <v>0</v>
      </c>
      <c r="Q40" s="10">
        <v>0</v>
      </c>
      <c r="R40" s="10">
        <v>0</v>
      </c>
      <c r="S40" s="10">
        <v>0</v>
      </c>
      <c r="T40" s="10">
        <f t="shared" si="3"/>
        <v>3.2413805746666136E-2</v>
      </c>
      <c r="U40" s="10">
        <v>0.14053336168187172</v>
      </c>
      <c r="V40" s="10">
        <v>0</v>
      </c>
      <c r="W40" s="10">
        <v>0</v>
      </c>
      <c r="X40" s="10">
        <v>0</v>
      </c>
      <c r="Y40" s="10">
        <v>0</v>
      </c>
    </row>
    <row r="41" spans="1:25">
      <c r="A41" s="23" t="s">
        <v>19</v>
      </c>
      <c r="B41" s="10">
        <f>$O41*B$5+$P41*B$6+$Q41*B$7+$R41*B$8+$S41*B$10+$T41*B$11+$U41*B$12+$V41*B$13+$W41*B$14+$X41*B$15+$Y41*B$9-$M41</f>
        <v>3.2602207949233219E-3</v>
      </c>
      <c r="C41" s="10">
        <f>$O41*C$5+$P41*C$6+$Q41*C$7+$R41*C$8+$S41*C$10+$T41*C$11+$U41*C$12+$V41*C$13+$W41*C$14+$X41*C$15+$Y41*C$9-$M41</f>
        <v>9.1474379211088207E-4</v>
      </c>
      <c r="D41" s="10">
        <f>$O41*D$5+$P41*D$6+$Q41*D$7+$R41*D$8+$S41*D$10+$T41*D$11+$U41*D$12+$V41*D$13+$W41*D$14+$X41*D$15+$Y41*D$9-$M41</f>
        <v>-1.4908736466711066E-3</v>
      </c>
      <c r="E41" s="10">
        <f>$O41*E$5+$P41*E$6+$Q41*E$7+$R41*E$8+$S41*E$10+$T41*E$11+$U41*E$12+$V41*E$13+$W41*E$14+$X41*E$15+$Y41*E$9-$M41</f>
        <v>6.2474947207709726E-3</v>
      </c>
      <c r="G41" s="10">
        <f>$O41*G$5+$P41*G$6+$Q41*G$7+$R41*G$8+$S41*G$10+$T41*G$11+$U41*G$12+$V41*G$13+$W41*G$14+$X41*G$15+$Y41*G$9-$M41</f>
        <v>-1.7139648478462152E-3</v>
      </c>
      <c r="H41" s="10">
        <f>$O41*H$5+$P41*H$6+$Q41*H$7+$R41*H$8+$S41*H$10+$T41*H$11+$U41*H$12+$V41*H$13+$W41*H$14+$X41*H$15+$Y41*H$9-$M41</f>
        <v>-2.2254222147786431E-3</v>
      </c>
      <c r="I41" s="10">
        <f>$O41*I$5+$P41*I$6+$Q41*I$7+$R41*I$8+$S41*I$10+$T41*I$11+$U41*I$12+$V41*I$13+$W41*I$14+$X41*I$15+$Y41*I$9-$M41</f>
        <v>-2.0631231593450728E-3</v>
      </c>
      <c r="J41" s="10">
        <f>$O41*J$5+$P41*J$6+$Q41*J$7+$R41*J$8+$S41*J$10+$T41*J$11+$U41*J$12+$V41*J$13+$W41*J$14+$X41*J$15+$Y41*J$9-$M41</f>
        <v>-2.1466682363821361E-3</v>
      </c>
      <c r="K41" s="10">
        <f>$O41*K$5+$P41*K$6+$Q41*K$7+$R41*K$8+$S41*K$10+$T41*K$11+$U41*K$12+$V41*K$13+$W41*K$14+$X41*K$15+$Y41*K$9-$M41</f>
        <v>-2.3030116805964132E-3</v>
      </c>
      <c r="L41" s="5"/>
      <c r="M41" s="11">
        <v>7.5049172436260784E-3</v>
      </c>
      <c r="N41" s="3"/>
      <c r="O41" s="10">
        <v>1.2028087193909943E-2</v>
      </c>
      <c r="P41" s="10">
        <v>0</v>
      </c>
      <c r="Q41" s="10">
        <v>0</v>
      </c>
      <c r="R41" s="10">
        <v>0</v>
      </c>
      <c r="S41" s="10">
        <v>0</v>
      </c>
      <c r="T41" s="10">
        <f t="shared" si="3"/>
        <v>1.07651380385494E-2</v>
      </c>
      <c r="U41" s="10">
        <v>4.5841373214656839E-2</v>
      </c>
      <c r="V41" s="10">
        <v>0</v>
      </c>
      <c r="W41" s="10">
        <v>0</v>
      </c>
      <c r="X41" s="10">
        <v>0</v>
      </c>
      <c r="Y41" s="10">
        <v>0</v>
      </c>
    </row>
    <row r="42" spans="1:25">
      <c r="A42" s="24" t="s">
        <v>20</v>
      </c>
      <c r="B42" s="10">
        <f>$O42*B$5+$P42*B$6+$Q42*B$7+$R42*B$8+$S42*B$10+$T42*B$11+$U42*B$12+$V42*B$13+$W42*B$14+$X42*B$15+$Y42*B$9-$M42</f>
        <v>-6.2276151449807884E-3</v>
      </c>
      <c r="C42" s="10">
        <f>$O42*C$5+$P42*C$6+$Q42*C$7+$R42*C$8+$S42*C$10+$T42*C$11+$U42*C$12+$V42*C$13+$W42*C$14+$X42*C$15+$Y42*C$9-$M42</f>
        <v>-3.3427201225012734E-3</v>
      </c>
      <c r="D42" s="10">
        <f>$O42*D$5+$P42*D$6+$Q42*D$7+$R42*D$8+$S42*D$10+$T42*D$11+$U42*D$12+$V42*D$13+$W42*D$14+$X42*D$15+$Y42*D$9-$M42</f>
        <v>-3.3427201225012734E-3</v>
      </c>
      <c r="E42" s="10">
        <f>$O42*E$5+$P42*E$6+$Q42*E$7+$R42*E$8+$S42*E$10+$T42*E$11+$U42*E$12+$V42*E$13+$W42*E$14+$X42*E$15+$Y42*E$9-$M42</f>
        <v>-3.3427201225012734E-3</v>
      </c>
      <c r="G42" s="10">
        <f>$O42*G$5+$P42*G$6+$Q42*G$7+$R42*G$8+$S42*G$10+$T42*G$11+$U42*G$12+$V42*G$13+$W42*G$14+$X42*G$15+$Y42*G$9-$M42</f>
        <v>-1.0945522079140128E-4</v>
      </c>
      <c r="H42" s="10">
        <f>$O42*H$5+$P42*H$6+$Q42*H$7+$R42*H$8+$S42*H$10+$T42*H$11+$U42*H$12+$V42*H$13+$W42*H$14+$X42*H$15+$Y42*H$9-$M42</f>
        <v>-1.4813093363263896E-3</v>
      </c>
      <c r="I42" s="10">
        <f>$O42*I$5+$P42*I$6+$Q42*I$7+$R42*I$8+$S42*I$10+$T42*I$11+$U42*I$12+$V42*I$13+$W42*I$14+$X42*I$15+$Y42*I$9-$M42</f>
        <v>-3.3258182443679169E-3</v>
      </c>
      <c r="J42" s="10">
        <f>$O42*J$5+$P42*J$6+$Q42*J$7+$R42*J$8+$S42*J$10+$T42*J$11+$U42*J$12+$V42*J$13+$W42*J$14+$X42*J$15+$Y42*J$9-$M42</f>
        <v>-3.7799035811671312E-3</v>
      </c>
      <c r="K42" s="10">
        <f>$O42*K$5+$P42*K$6+$Q42*K$7+$R42*K$8+$S42*K$10+$T42*K$11+$U42*K$12+$V42*K$13+$W42*K$14+$X42*K$15+$Y42*K$9-$M42</f>
        <v>-4.0696452204085388E-3</v>
      </c>
      <c r="L42" s="5"/>
      <c r="M42" s="11">
        <v>7.7810201570851431E-3</v>
      </c>
      <c r="N42" s="3"/>
      <c r="O42" s="10">
        <v>0</v>
      </c>
      <c r="P42" s="10">
        <v>1.4794333448612898E-2</v>
      </c>
      <c r="Q42" s="10">
        <v>0</v>
      </c>
      <c r="R42" s="10">
        <v>0</v>
      </c>
      <c r="S42" s="10">
        <v>0</v>
      </c>
      <c r="T42" s="10">
        <f t="shared" si="3"/>
        <v>1.5534050121043543E-3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</row>
    <row r="43" spans="1:25">
      <c r="A43" s="23" t="s">
        <v>22</v>
      </c>
      <c r="B43" s="10">
        <f>$O43*B$5+$P43*B$6+$Q43*B$7+$R43*B$8+$S43*B$10+$T43*B$11+$U43*B$12+$V43*B$13+$W43*B$14+$X43*B$15+$Y43*B$9-$M43</f>
        <v>-2.3620571275819527E-3</v>
      </c>
      <c r="C43" s="10">
        <f>$O43*C$5+$P43*C$6+$Q43*C$7+$R43*C$8+$S43*C$10+$T43*C$11+$U43*C$12+$V43*C$13+$W43*C$14+$X43*C$15+$Y43*C$9-$M43</f>
        <v>-3.3782190487775844E-3</v>
      </c>
      <c r="D43" s="10">
        <f>$O43*D$5+$P43*D$6+$Q43*D$7+$R43*D$8+$S43*D$10+$T43*D$11+$U43*D$12+$V43*D$13+$W43*D$14+$X43*D$15+$Y43*D$9-$M43</f>
        <v>4.1444981132985337E-3</v>
      </c>
      <c r="E43" s="10">
        <f>$O43*E$5+$P43*E$6+$Q43*E$7+$R43*E$8+$S43*E$10+$T43*E$11+$U43*E$12+$V43*E$13+$W43*E$14+$X43*E$15+$Y43*E$9-$M43</f>
        <v>-1.2692296898466635E-3</v>
      </c>
      <c r="G43" s="10">
        <f>$O43*G$5+$P43*G$6+$Q43*G$7+$R43*G$8+$S43*G$10+$T43*G$11+$U43*G$12+$V43*G$13+$W43*G$14+$X43*G$15+$Y43*G$9-$M43</f>
        <v>-4.5170891458364585E-3</v>
      </c>
      <c r="H43" s="10">
        <f>$O43*H$5+$P43*H$6+$Q43*H$7+$R43*H$8+$S43*H$10+$T43*H$11+$U43*H$12+$V43*H$13+$W43*H$14+$X43*H$15+$Y43*H$9-$M43</f>
        <v>1.053373944347312E-3</v>
      </c>
      <c r="I43" s="10">
        <f>$O43*I$5+$P43*I$6+$Q43*I$7+$R43*I$8+$S43*I$10+$T43*I$11+$U43*I$12+$V43*I$13+$W43*I$14+$X43*I$15+$Y43*I$9-$M43</f>
        <v>2.0838230269202788E-3</v>
      </c>
      <c r="J43" s="10">
        <f>$O43*J$5+$P43*J$6+$Q43*J$7+$R43*J$8+$S43*J$10+$T43*J$11+$U43*J$12+$V43*J$13+$W43*J$14+$X43*J$15+$Y43*J$9-$M43</f>
        <v>1.5533822581622822E-3</v>
      </c>
      <c r="K43" s="10">
        <f>$O43*K$5+$P43*K$6+$Q43*K$7+$R43*K$8+$S43*K$10+$T43*K$11+$U43*K$12+$V43*K$13+$W43*K$14+$X43*K$15+$Y43*K$9-$M43</f>
        <v>1.2122453730521645E-3</v>
      </c>
      <c r="L43" s="5"/>
      <c r="M43" s="11">
        <v>7.0259797915311339E-3</v>
      </c>
      <c r="N43" s="3"/>
      <c r="O43" s="10">
        <v>5.2110867753622139E-3</v>
      </c>
      <c r="P43" s="10">
        <v>0</v>
      </c>
      <c r="Q43" s="10">
        <v>4.282467258574281E-2</v>
      </c>
      <c r="R43" s="10">
        <v>0</v>
      </c>
      <c r="S43" s="10">
        <v>0</v>
      </c>
      <c r="T43" s="10">
        <f t="shared" si="3"/>
        <v>4.6639226639491813E-3</v>
      </c>
      <c r="U43" s="10">
        <v>1.9189167005614901E-2</v>
      </c>
      <c r="V43" s="10">
        <v>0</v>
      </c>
      <c r="W43" s="10">
        <v>0</v>
      </c>
      <c r="X43" s="10">
        <v>0</v>
      </c>
      <c r="Y43" s="10">
        <v>0</v>
      </c>
    </row>
    <row r="44" spans="1:25">
      <c r="A44" s="23" t="s">
        <v>21</v>
      </c>
      <c r="B44" s="10">
        <f>$O44*B$5+$P44*B$6+$Q44*B$7+$R44*B$8+$S44*B$10+$T44*B$11+$U44*B$12+$V44*B$13+$W44*B$14+$X44*B$15+$Y44*B$9-$M44</f>
        <v>-4.6731571704398088E-3</v>
      </c>
      <c r="C44" s="10">
        <f>$O44*C$5+$P44*C$6+$Q44*C$7+$R44*C$8+$S44*C$10+$T44*C$11+$U44*C$12+$V44*C$13+$W44*C$14+$X44*C$15+$Y44*C$9-$M44</f>
        <v>-5.1487968878382029E-3</v>
      </c>
      <c r="D44" s="10">
        <f>$O44*D$5+$P44*D$6+$Q44*D$7+$R44*D$8+$S44*D$10+$T44*D$11+$U44*D$12+$V44*D$13+$W44*D$14+$X44*D$15+$Y44*D$9-$M44</f>
        <v>-5.6366324954262997E-3</v>
      </c>
      <c r="E44" s="10">
        <f>$O44*E$5+$P44*E$6+$Q44*E$7+$R44*E$8+$S44*E$10+$T44*E$11+$U44*E$12+$V44*E$13+$W44*E$14+$X44*E$15+$Y44*E$9-$M44</f>
        <v>-3.8423982161260458E-3</v>
      </c>
      <c r="G44" s="10">
        <f>$O44*G$5+$P44*G$6+$Q44*G$7+$R44*G$8+$S44*G$10+$T44*G$11+$U44*G$12+$V44*G$13+$W44*G$14+$X44*G$15+$Y44*G$9-$M44</f>
        <v>-5.6818732015827701E-3</v>
      </c>
      <c r="H44" s="10">
        <f>$O44*H$5+$P44*H$6+$Q44*H$7+$R44*H$8+$S44*H$10+$T44*H$11+$U44*H$12+$V44*H$13+$W44*H$14+$X44*H$15+$Y44*H$9-$M44</f>
        <v>-5.7855917360972271E-3</v>
      </c>
      <c r="I44" s="10">
        <f>$O44*I$5+$P44*I$6+$Q44*I$7+$R44*I$8+$S44*I$10+$T44*I$11+$U44*I$12+$V44*I$13+$W44*I$14+$X44*I$15+$Y44*I$9-$M44</f>
        <v>-5.7526790804762664E-3</v>
      </c>
      <c r="J44" s="10">
        <f>$O44*J$5+$P44*J$6+$Q44*J$7+$R44*J$8+$S44*J$10+$T44*J$11+$U44*J$12+$V44*J$13+$W44*J$14+$X44*J$15+$Y44*J$9-$M44</f>
        <v>-5.7696212021787121E-3</v>
      </c>
      <c r="K44" s="10">
        <f>$O44*K$5+$P44*K$6+$Q44*K$7+$R44*K$8+$S44*K$10+$T44*K$11+$U44*K$12+$V44*K$13+$W44*K$14+$X44*K$15+$Y44*K$9-$M44</f>
        <v>-5.8013261182934305E-3</v>
      </c>
      <c r="L44" s="5"/>
      <c r="M44" s="11">
        <v>6.856221514396541E-3</v>
      </c>
      <c r="N44" s="3"/>
      <c r="O44" s="10">
        <v>2.439178037940483E-3</v>
      </c>
      <c r="P44" s="10">
        <v>0</v>
      </c>
      <c r="Q44" s="10">
        <v>0</v>
      </c>
      <c r="R44" s="10">
        <v>0</v>
      </c>
      <c r="S44" s="10">
        <v>0</v>
      </c>
      <c r="T44" s="10">
        <f t="shared" si="3"/>
        <v>2.1830643439567322E-3</v>
      </c>
      <c r="U44" s="10">
        <v>1.0046077660901652E-2</v>
      </c>
      <c r="V44" s="10">
        <v>0</v>
      </c>
      <c r="W44" s="10">
        <v>0</v>
      </c>
      <c r="X44" s="10">
        <v>0</v>
      </c>
      <c r="Y44" s="10">
        <v>0</v>
      </c>
    </row>
    <row r="45" spans="1:25">
      <c r="A45" s="24" t="s">
        <v>23</v>
      </c>
      <c r="B45" s="10">
        <f>$O45*B$5+$P45*B$6+$Q45*B$7+$R45*B$8+$S45*B$10+$T45*B$11+$U45*B$12+$V45*B$13+$W45*B$14+$X45*B$15+$Y45*B$9-$M45</f>
        <v>8.560748923611099E-3</v>
      </c>
      <c r="C45" s="10">
        <f>$O45*C$5+$P45*C$6+$Q45*C$7+$R45*C$8+$S45*C$10+$T45*C$11+$U45*C$12+$V45*C$13+$W45*C$14+$X45*C$15+$Y45*C$9-$M45</f>
        <v>3.7738613477587703E-2</v>
      </c>
      <c r="D45" s="10">
        <f>$O45*D$5+$P45*D$6+$Q45*D$7+$R45*D$8+$S45*D$10+$T45*D$11+$U45*D$12+$V45*D$13+$W45*D$14+$X45*D$15+$Y45*D$9-$M45</f>
        <v>3.7738613477587703E-2</v>
      </c>
      <c r="E45" s="10">
        <f>$O45*E$5+$P45*E$6+$Q45*E$7+$R45*E$8+$S45*E$10+$T45*E$11+$U45*E$12+$V45*E$13+$W45*E$14+$X45*E$15+$Y45*E$9-$M45</f>
        <v>3.7738613477587703E-2</v>
      </c>
      <c r="G45" s="10">
        <f>$O45*G$5+$P45*G$6+$Q45*G$7+$R45*G$8+$S45*G$10+$T45*G$11+$U45*G$12+$V45*G$13+$W45*G$14+$X45*G$15+$Y45*G$9-$M45</f>
        <v>7.0439895373153469E-2</v>
      </c>
      <c r="H45" s="10">
        <f>$O45*H$5+$P45*H$6+$Q45*H$7+$R45*H$8+$S45*H$10+$T45*H$11+$U45*H$12+$V45*H$13+$W45*H$14+$X45*H$15+$Y45*H$9-$M45</f>
        <v>5.6564945588501635E-2</v>
      </c>
      <c r="I45" s="10">
        <f>$O45*I$5+$P45*I$6+$Q45*I$7+$R45*I$8+$S45*I$10+$T45*I$11+$U45*I$12+$V45*I$13+$W45*I$14+$X45*I$15+$Y45*I$9-$M45</f>
        <v>3.790955928568128E-2</v>
      </c>
      <c r="J45" s="10">
        <f>$O45*J$5+$P45*J$6+$Q45*J$7+$R45*J$8+$S45*J$10+$T45*J$11+$U45*J$12+$V45*J$13+$W45*J$14+$X45*J$15+$Y45*J$9-$M45</f>
        <v>3.3316934476170242E-2</v>
      </c>
      <c r="K45" s="10">
        <f>$O45*K$5+$P45*K$6+$Q45*K$7+$R45*K$8+$S45*K$10+$T45*K$11+$U45*K$12+$V45*K$13+$W45*K$14+$X45*K$15+$Y45*K$9-$M45</f>
        <v>3.0386483891466871E-2</v>
      </c>
      <c r="L45" s="5"/>
      <c r="M45" s="11">
        <v>7.1504089131455336E-3</v>
      </c>
      <c r="N45" s="3"/>
      <c r="O45" s="10">
        <v>0</v>
      </c>
      <c r="P45" s="10">
        <v>0.14963007463577746</v>
      </c>
      <c r="Q45" s="10">
        <v>0</v>
      </c>
      <c r="R45" s="10">
        <v>0</v>
      </c>
      <c r="S45" s="10">
        <v>0</v>
      </c>
      <c r="T45" s="10">
        <f t="shared" si="3"/>
        <v>1.5711157836756633E-2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</row>
    <row r="46" spans="1:25">
      <c r="A46" s="23" t="s">
        <v>24</v>
      </c>
      <c r="B46" s="10">
        <f>$O46*B$5+$P46*B$6+$Q46*B$7+$R46*B$8+$S46*B$10+$T46*B$11+$U46*B$12+$V46*B$13+$W46*B$14+$X46*B$15+$Y46*B$9-$M46</f>
        <v>-5.1670936575066457E-3</v>
      </c>
      <c r="C46" s="10">
        <f>$O46*C$5+$P46*C$6+$Q46*C$7+$R46*C$8+$S46*C$10+$T46*C$11+$U46*C$12+$V46*C$13+$W46*C$14+$X46*C$15+$Y46*C$9-$M46</f>
        <v>-5.3206779466833795E-3</v>
      </c>
      <c r="D46" s="10">
        <f>$O46*D$5+$P46*D$6+$Q46*D$7+$R46*D$8+$S46*D$10+$T46*D$11+$U46*D$12+$V46*D$13+$W46*D$14+$X46*D$15+$Y46*D$9-$M46</f>
        <v>-4.3935049286397644E-3</v>
      </c>
      <c r="E46" s="10">
        <f>$O46*E$5+$P46*E$6+$Q46*E$7+$R46*E$8+$S46*E$10+$T46*E$11+$U46*E$12+$V46*E$13+$W46*E$14+$X46*E$15+$Y46*E$9-$M46</f>
        <v>-5.0122140848857209E-3</v>
      </c>
      <c r="G46" s="10">
        <f>$O46*G$5+$P46*G$6+$Q46*G$7+$R46*G$8+$S46*G$10+$T46*G$11+$U46*G$12+$V46*G$13+$W46*G$14+$X46*G$15+$Y46*G$9-$M46</f>
        <v>-5.492808539921532E-3</v>
      </c>
      <c r="H46" s="10">
        <f>$O46*H$5+$P46*H$6+$Q46*H$7+$R46*H$8+$S46*H$10+$T46*H$11+$U46*H$12+$V46*H$13+$W46*H$14+$X46*H$15+$Y46*H$9-$M46</f>
        <v>-4.7927726009435439E-3</v>
      </c>
      <c r="I46" s="10">
        <f>$O46*I$5+$P46*I$6+$Q46*I$7+$R46*I$8+$S46*I$10+$T46*I$11+$U46*I$12+$V46*I$13+$W46*I$14+$X46*I$15+$Y46*I$9-$M46</f>
        <v>-4.6605501097467857E-3</v>
      </c>
      <c r="J46" s="10">
        <f>$O46*J$5+$P46*J$6+$Q46*J$7+$R46*J$8+$S46*J$10+$T46*J$11+$U46*J$12+$V46*J$13+$W46*J$14+$X46*J$15+$Y46*J$9-$M46</f>
        <v>-4.7286138205296351E-3</v>
      </c>
      <c r="K46" s="10">
        <f>$O46*K$5+$P46*K$6+$Q46*K$7+$R46*K$8+$S46*K$10+$T46*K$11+$U46*K$12+$V46*K$13+$W46*K$14+$X46*K$15+$Y46*K$9-$M46</f>
        <v>-4.7734760250048892E-3</v>
      </c>
      <c r="L46" s="5"/>
      <c r="M46" s="11">
        <v>5.8720061642408847E-3</v>
      </c>
      <c r="N46" s="3"/>
      <c r="O46" s="10">
        <v>7.8761173936786502E-4</v>
      </c>
      <c r="P46" s="10">
        <v>0</v>
      </c>
      <c r="Q46" s="10">
        <v>5.423476829585939E-3</v>
      </c>
      <c r="R46" s="10">
        <v>0</v>
      </c>
      <c r="S46" s="10">
        <v>0</v>
      </c>
      <c r="T46" s="10">
        <f t="shared" si="3"/>
        <v>7.0491250673423923E-4</v>
      </c>
      <c r="U46" s="10">
        <v>2.8659735978505446E-3</v>
      </c>
      <c r="V46" s="10">
        <v>0</v>
      </c>
      <c r="W46" s="10">
        <v>0</v>
      </c>
      <c r="X46" s="10">
        <v>0</v>
      </c>
      <c r="Y46" s="10">
        <v>0</v>
      </c>
    </row>
    <row r="47" spans="1:25">
      <c r="A47" s="24" t="s">
        <v>49</v>
      </c>
      <c r="B47" s="10">
        <f>$O47*B$5+$P47*B$6+$Q47*B$7+$R47*B$8+$S47*B$10+$T47*B$11+$U47*B$12+$V47*B$13+$W47*B$14+$X47*B$15+$Y47*B$9-$M47</f>
        <v>-5.2129467622223776E-3</v>
      </c>
      <c r="C47" s="10">
        <f>$O47*C$5+$P47*C$6+$Q47*C$7+$R47*C$8+$S47*C$10+$T47*C$11+$U47*C$12+$V47*C$13+$W47*C$14+$X47*C$15+$Y47*C$9-$M47</f>
        <v>-4.1813169756788971E-3</v>
      </c>
      <c r="D47" s="10">
        <f>$O47*D$5+$P47*D$6+$Q47*D$7+$R47*D$8+$S47*D$10+$T47*D$11+$U47*D$12+$V47*D$13+$W47*D$14+$X47*D$15+$Y47*D$9-$M47</f>
        <v>-4.1813169756788971E-3</v>
      </c>
      <c r="E47" s="10">
        <f>$O47*E$5+$P47*E$6+$Q47*E$7+$R47*E$8+$S47*E$10+$T47*E$11+$U47*E$12+$V47*E$13+$W47*E$14+$X47*E$15+$Y47*E$9-$M47</f>
        <v>-4.1813169756788971E-3</v>
      </c>
      <c r="G47" s="10">
        <f>$O47*G$5+$P47*G$6+$Q47*G$7+$R47*G$8+$S47*G$10+$T47*G$11+$U47*G$12+$V47*G$13+$W47*G$14+$X47*G$15+$Y47*G$9-$M47</f>
        <v>-3.0251111677037233E-3</v>
      </c>
      <c r="H47" s="10">
        <f>$O47*H$5+$P47*H$6+$Q47*H$7+$R47*H$8+$S47*H$10+$T47*H$11+$U47*H$12+$V47*H$13+$W47*H$14+$X47*H$15+$Y47*H$9-$M47</f>
        <v>-3.5156820749119091E-3</v>
      </c>
      <c r="I47" s="10">
        <f>$O47*I$5+$P47*I$6+$Q47*I$7+$R47*I$8+$S47*I$10+$T47*I$11+$U47*I$12+$V47*I$13+$W47*I$14+$X47*I$15+$Y47*I$9-$M47</f>
        <v>-4.1752729148742465E-3</v>
      </c>
      <c r="J47" s="10">
        <f>$O47*J$5+$P47*J$6+$Q47*J$7+$R47*J$8+$S47*J$10+$T47*J$11+$U47*J$12+$V47*J$13+$W47*J$14+$X47*J$15+$Y47*J$9-$M47</f>
        <v>-4.3376524660969033E-3</v>
      </c>
      <c r="K47" s="10">
        <f>$O47*K$5+$P47*K$6+$Q47*K$7+$R47*K$8+$S47*K$10+$T47*K$11+$U47*K$12+$V47*K$13+$W47*K$14+$X47*K$15+$Y47*K$9-$M47</f>
        <v>-4.4412632051755354E-3</v>
      </c>
      <c r="L47" s="5"/>
      <c r="M47" s="11">
        <v>5.7684397242073289E-3</v>
      </c>
      <c r="N47" s="3"/>
      <c r="O47" s="10">
        <v>0</v>
      </c>
      <c r="P47" s="10">
        <v>5.2904091617614404E-3</v>
      </c>
      <c r="Q47" s="10">
        <v>0</v>
      </c>
      <c r="R47" s="10">
        <v>0</v>
      </c>
      <c r="S47" s="10">
        <v>0</v>
      </c>
      <c r="T47" s="10">
        <f t="shared" si="3"/>
        <v>5.5549296198495121E-4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</row>
    <row r="48" spans="1:25">
      <c r="A48" s="24" t="s">
        <v>26</v>
      </c>
      <c r="B48" s="10">
        <f>$O48*B$5+$P48*B$6+$Q48*B$7+$R48*B$8+$S48*B$10+$T48*B$11+$U48*B$12+$V48*B$13+$W48*B$14+$X48*B$15+$Y48*B$9-$M48</f>
        <v>-4.9925699104991905E-3</v>
      </c>
      <c r="C48" s="10">
        <f>$O48*C$5+$P48*C$6+$Q48*C$7+$R48*C$8+$S48*C$10+$T48*C$11+$U48*C$12+$V48*C$13+$W48*C$14+$X48*C$15+$Y48*C$9-$M48</f>
        <v>-3.869075882035655E-3</v>
      </c>
      <c r="D48" s="10">
        <f>$O48*D$5+$P48*D$6+$Q48*D$7+$R48*D$8+$S48*D$10+$T48*D$11+$U48*D$12+$V48*D$13+$W48*D$14+$X48*D$15+$Y48*D$9-$M48</f>
        <v>-3.869075882035655E-3</v>
      </c>
      <c r="E48" s="10">
        <f>$O48*E$5+$P48*E$6+$Q48*E$7+$R48*E$8+$S48*E$10+$T48*E$11+$U48*E$12+$V48*E$13+$W48*E$14+$X48*E$15+$Y48*E$9-$M48</f>
        <v>-3.869075882035655E-3</v>
      </c>
      <c r="G48" s="10">
        <f>$O48*G$5+$P48*G$6+$Q48*G$7+$R48*G$8+$S48*G$10+$T48*G$11+$U48*G$12+$V48*G$13+$W48*G$14+$X48*G$15+$Y48*G$9-$M48</f>
        <v>-2.6099126261090433E-3</v>
      </c>
      <c r="H48" s="10">
        <f>$O48*H$5+$P48*H$6+$Q48*H$7+$R48*H$8+$S48*H$10+$T48*H$11+$U48*H$12+$V48*H$13+$W48*H$14+$X48*H$15+$Y48*H$9-$M48</f>
        <v>-3.144167735815597E-3</v>
      </c>
      <c r="I48" s="10">
        <f>$O48*I$5+$P48*I$6+$Q48*I$7+$R48*I$8+$S48*I$10+$T48*I$11+$U48*I$12+$V48*I$13+$W48*I$14+$X48*I$15+$Y48*I$9-$M48</f>
        <v>-3.8624936116221122E-3</v>
      </c>
      <c r="J48" s="10">
        <f>$O48*J$5+$P48*J$6+$Q48*J$7+$R48*J$8+$S48*J$10+$T48*J$11+$U48*J$12+$V48*J$13+$W48*J$14+$X48*J$15+$Y48*J$9-$M48</f>
        <v>-4.039332685602799E-3</v>
      </c>
      <c r="K48" s="10">
        <f>$O48*K$5+$P48*K$6+$Q48*K$7+$R48*K$8+$S48*K$10+$T48*K$11+$U48*K$12+$V48*K$13+$W48*K$14+$X48*K$15+$Y48*K$9-$M48</f>
        <v>-4.1521697209016351E-3</v>
      </c>
      <c r="L48" s="5"/>
      <c r="M48" s="11">
        <v>5.5975282335180175E-3</v>
      </c>
      <c r="N48" s="3"/>
      <c r="O48" s="10">
        <v>0</v>
      </c>
      <c r="P48" s="10">
        <v>5.7615078382745417E-3</v>
      </c>
      <c r="Q48" s="10">
        <v>0</v>
      </c>
      <c r="R48" s="10">
        <v>0</v>
      </c>
      <c r="S48" s="10">
        <v>0</v>
      </c>
      <c r="T48" s="10">
        <f t="shared" si="3"/>
        <v>6.0495832301882681E-4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</row>
    <row r="49" spans="1:25">
      <c r="A49" s="24" t="s">
        <v>25</v>
      </c>
      <c r="B49" s="10">
        <f>$O49*B$5+$P49*B$6+$Q49*B$7+$R49*B$8+$S49*B$10+$T49*B$11+$U49*B$12+$V49*B$13+$W49*B$14+$X49*B$15+$Y49*B$9-$M49</f>
        <v>-2.2785820661073886E-3</v>
      </c>
      <c r="C49" s="10">
        <f>$O49*C$5+$P49*C$6+$Q49*C$7+$R49*C$8+$S49*C$10+$T49*C$11+$U49*C$12+$V49*C$13+$W49*C$14+$X49*C$15+$Y49*C$9-$M49</f>
        <v>3.1632334630873199E-3</v>
      </c>
      <c r="D49" s="10">
        <f>$O49*D$5+$P49*D$6+$Q49*D$7+$R49*D$8+$S49*D$10+$T49*D$11+$U49*D$12+$V49*D$13+$W49*D$14+$X49*D$15+$Y49*D$9-$M49</f>
        <v>3.1632334630873199E-3</v>
      </c>
      <c r="E49" s="10">
        <f>$O49*E$5+$P49*E$6+$Q49*E$7+$R49*E$8+$S49*E$10+$T49*E$11+$U49*E$12+$V49*E$13+$W49*E$14+$X49*E$15+$Y49*E$9-$M49</f>
        <v>3.1632334630873199E-3</v>
      </c>
      <c r="G49" s="10">
        <f>$O49*G$5+$P49*G$6+$Q49*G$7+$R49*G$8+$S49*G$10+$T49*G$11+$U49*G$12+$V49*G$13+$W49*G$14+$X49*G$15+$Y49*G$9-$M49</f>
        <v>9.2621836900534799E-3</v>
      </c>
      <c r="H49" s="10">
        <f>$O49*H$5+$P49*H$6+$Q49*H$7+$R49*H$8+$S49*H$10+$T49*H$11+$U49*H$12+$V49*H$13+$W49*H$14+$X49*H$15+$Y49*H$9-$M49</f>
        <v>6.6744371788159205E-3</v>
      </c>
      <c r="I49" s="10">
        <f>$O49*I$5+$P49*I$6+$Q49*I$7+$R49*I$8+$S49*I$10+$T49*I$11+$U49*I$12+$V49*I$13+$W49*I$14+$X49*I$15+$Y49*I$9-$M49</f>
        <v>3.1951156987256903E-3</v>
      </c>
      <c r="J49" s="10">
        <f>$O49*J$5+$P49*J$6+$Q49*J$7+$R49*J$8+$S49*J$10+$T49*J$11+$U49*J$12+$V49*J$13+$W49*J$14+$X49*J$15+$Y49*J$9-$M49</f>
        <v>2.3385685390825122E-3</v>
      </c>
      <c r="K49" s="10">
        <f>$O49*K$5+$P49*K$6+$Q49*K$7+$R49*K$8+$S49*K$10+$T49*K$11+$U49*K$12+$V49*K$13+$W49*K$14+$X49*K$15+$Y49*K$9-$M49</f>
        <v>1.7920250636381061E-3</v>
      </c>
      <c r="L49" s="5"/>
      <c r="M49" s="11">
        <v>5.2087904279814624E-3</v>
      </c>
      <c r="N49" s="3"/>
      <c r="O49" s="10">
        <v>0</v>
      </c>
      <c r="P49" s="10">
        <v>2.7906746303562609E-2</v>
      </c>
      <c r="Q49" s="10">
        <v>0</v>
      </c>
      <c r="R49" s="10">
        <v>0</v>
      </c>
      <c r="S49" s="10">
        <v>0</v>
      </c>
      <c r="T49" s="10">
        <f t="shared" si="3"/>
        <v>2.9302083618740738E-3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</row>
    <row r="50" spans="1:25">
      <c r="A50" s="23" t="s">
        <v>28</v>
      </c>
      <c r="B50" s="10">
        <f>$O50*B$5+$P50*B$6+$Q50*B$7+$R50*B$8+$S50*B$10+$T50*B$11+$U50*B$12+$V50*B$13+$W50*B$14+$X50*B$15+$Y50*B$9-$M50</f>
        <v>7.3081738294848275E-4</v>
      </c>
      <c r="C50" s="10">
        <f>$O50*C$5+$P50*C$6+$Q50*C$7+$R50*C$8+$S50*C$10+$T50*C$11+$U50*C$12+$V50*C$13+$W50*C$14+$X50*C$15+$Y50*C$9-$M50</f>
        <v>-4.6009968347329212E-4</v>
      </c>
      <c r="D50" s="10">
        <f>$O50*D$5+$P50*D$6+$Q50*D$7+$R50*D$8+$S50*D$10+$T50*D$11+$U50*D$12+$V50*D$13+$W50*D$14+$X50*D$15+$Y50*D$9-$M50</f>
        <v>-1.681553084931522E-3</v>
      </c>
      <c r="E50" s="10">
        <f>$O50*E$5+$P50*E$6+$Q50*E$7+$R50*E$8+$S50*E$10+$T50*E$11+$U50*E$12+$V50*E$13+$W50*E$14+$X50*E$15+$Y50*E$9-$M50</f>
        <v>2.5608797106398181E-3</v>
      </c>
      <c r="G50" s="10">
        <f>$O50*G$5+$P50*G$6+$Q50*G$7+$R50*G$8+$S50*G$10+$T50*G$11+$U50*G$12+$V50*G$13+$W50*G$14+$X50*G$15+$Y50*G$9-$M50</f>
        <v>-1.7948277486904895E-3</v>
      </c>
      <c r="H50" s="10">
        <f>$O50*H$5+$P50*H$6+$Q50*H$7+$R50*H$8+$S50*H$10+$T50*H$11+$U50*H$12+$V50*H$13+$W50*H$14+$X50*H$15+$Y50*H$9-$M50</f>
        <v>-2.0545204705959279E-3</v>
      </c>
      <c r="I50" s="10">
        <f>$O50*I$5+$P50*I$6+$Q50*I$7+$R50*I$8+$S50*I$10+$T50*I$11+$U50*I$12+$V50*I$13+$W50*I$14+$X50*I$15+$Y50*I$9-$M50</f>
        <v>-1.9721130478208564E-3</v>
      </c>
      <c r="J50" s="10">
        <f>$O50*J$5+$P50*J$6+$Q50*J$7+$R50*J$8+$S50*J$10+$T50*J$11+$U50*J$12+$V50*J$13+$W50*J$14+$X50*J$15+$Y50*J$9-$M50</f>
        <v>-2.0145331005178803E-3</v>
      </c>
      <c r="K50" s="10">
        <f>$O50*K$5+$P50*K$6+$Q50*K$7+$R50*K$8+$S50*K$10+$T50*K$11+$U50*K$12+$V50*K$13+$W50*K$14+$X50*K$15+$Y50*K$9-$M50</f>
        <v>-2.0939165588569225E-3</v>
      </c>
      <c r="L50" s="5"/>
      <c r="M50" s="11">
        <v>4.7351865885770974E-3</v>
      </c>
      <c r="N50" s="3"/>
      <c r="O50" s="10">
        <v>6.1072670072911507E-3</v>
      </c>
      <c r="P50" s="10">
        <v>0</v>
      </c>
      <c r="Q50" s="10">
        <v>0</v>
      </c>
      <c r="R50" s="10">
        <v>0</v>
      </c>
      <c r="S50" s="10">
        <v>0</v>
      </c>
      <c r="T50" s="10">
        <f t="shared" si="3"/>
        <v>5.4660039715255801E-3</v>
      </c>
      <c r="U50" s="10">
        <v>2.4320220997389719E-2</v>
      </c>
      <c r="V50" s="10">
        <v>0</v>
      </c>
      <c r="W50" s="10">
        <v>0</v>
      </c>
      <c r="X50" s="10">
        <v>0</v>
      </c>
      <c r="Y50" s="10">
        <v>0</v>
      </c>
    </row>
    <row r="51" spans="1:25">
      <c r="A51" s="24" t="s">
        <v>27</v>
      </c>
      <c r="B51" s="10">
        <f>$O51*B$5+$P51*B$6+$Q51*B$7+$R51*B$8+$S51*B$10+$T51*B$11+$U51*B$12+$V51*B$13+$W51*B$14+$X51*B$15+$Y51*B$9-$M51</f>
        <v>4.2614273390685293E-3</v>
      </c>
      <c r="C51" s="10">
        <f>$O51*C$5+$P51*C$6+$Q51*C$7+$R51*C$8+$S51*C$10+$T51*C$11+$U51*C$12+$V51*C$13+$W51*C$14+$X51*C$15+$Y51*C$9-$M51</f>
        <v>2.0755086040583362E-2</v>
      </c>
      <c r="D51" s="10">
        <f>$O51*D$5+$P51*D$6+$Q51*D$7+$R51*D$8+$S51*D$10+$T51*D$11+$U51*D$12+$V51*D$13+$W51*D$14+$X51*D$15+$Y51*D$9-$M51</f>
        <v>2.0755086040583362E-2</v>
      </c>
      <c r="E51" s="10">
        <f>$O51*E$5+$P51*E$6+$Q51*E$7+$R51*E$8+$S51*E$10+$T51*E$11+$U51*E$12+$V51*E$13+$W51*E$14+$X51*E$15+$Y51*E$9-$M51</f>
        <v>2.0755086040583362E-2</v>
      </c>
      <c r="G51" s="10">
        <f>$O51*G$5+$P51*G$6+$Q51*G$7+$R51*G$8+$S51*G$10+$T51*G$11+$U51*G$12+$V51*G$13+$W51*G$14+$X51*G$15+$Y51*G$9-$M51</f>
        <v>3.9240461544664887E-2</v>
      </c>
      <c r="H51" s="10">
        <f>$O51*H$5+$P51*H$6+$Q51*H$7+$R51*H$8+$S51*H$10+$T51*H$11+$U51*H$12+$V51*H$13+$W51*H$14+$X51*H$15+$Y51*H$9-$M51</f>
        <v>3.1397232105260478E-2</v>
      </c>
      <c r="I51" s="10">
        <f>$O51*I$5+$P51*I$6+$Q51*I$7+$R51*I$8+$S51*I$10+$T51*I$11+$U51*I$12+$V51*I$13+$W51*I$14+$X51*I$15+$Y51*I$9-$M51</f>
        <v>2.0851718260187172E-2</v>
      </c>
      <c r="J51" s="10">
        <f>$O51*J$5+$P51*J$6+$Q51*J$7+$R51*J$8+$S51*J$10+$T51*J$11+$U51*J$12+$V51*J$13+$W51*J$14+$X51*J$15+$Y51*J$9-$M51</f>
        <v>1.8255600027749189E-2</v>
      </c>
      <c r="K51" s="10">
        <f>$O51*K$5+$P51*K$6+$Q51*K$7+$R51*K$8+$S51*K$10+$T51*K$11+$U51*K$12+$V51*K$13+$W51*K$14+$X51*K$15+$Y51*K$9-$M51</f>
        <v>1.6599075380568845E-2</v>
      </c>
      <c r="L51" s="5"/>
      <c r="M51" s="11">
        <v>4.6197735002086902E-3</v>
      </c>
      <c r="N51" s="3"/>
      <c r="O51" s="10">
        <v>0</v>
      </c>
      <c r="P51" s="10">
        <v>8.4582865135973517E-2</v>
      </c>
      <c r="Q51" s="10">
        <v>0</v>
      </c>
      <c r="R51" s="10">
        <v>0</v>
      </c>
      <c r="S51" s="10">
        <v>0</v>
      </c>
      <c r="T51" s="10">
        <f t="shared" si="3"/>
        <v>8.8812008392772195E-3</v>
      </c>
      <c r="U51" s="10">
        <v>0</v>
      </c>
      <c r="V51" s="10">
        <v>0</v>
      </c>
      <c r="W51" s="10">
        <v>0</v>
      </c>
      <c r="X51" s="5">
        <v>0</v>
      </c>
      <c r="Y51" s="10">
        <v>0</v>
      </c>
    </row>
    <row r="52" spans="1:25">
      <c r="A52" s="24" t="s">
        <v>29</v>
      </c>
      <c r="B52" s="10">
        <f>$O52*B$5+$P52*B$6+$Q52*B$7+$R52*B$8+$S52*B$10+$T52*B$11+$U52*B$12+$V52*B$13+$W52*B$14+$X52*B$15+$Y52*B$9-$M52</f>
        <v>-1.0403962231245118E-3</v>
      </c>
      <c r="C52" s="10">
        <f>$O52*C$5+$P52*C$6+$Q52*C$7+$R52*C$8+$S52*C$10+$T52*C$11+$U52*C$12+$V52*C$13+$W52*C$14+$X52*C$15+$Y52*C$9-$M52</f>
        <v>6.169332014453085E-3</v>
      </c>
      <c r="D52" s="10">
        <f>$O52*D$5+$P52*D$6+$Q52*D$7+$R52*D$8+$S52*D$10+$T52*D$11+$U52*D$12+$V52*D$13+$W52*D$14+$X52*D$15+$Y52*D$9-$M52</f>
        <v>6.169332014453085E-3</v>
      </c>
      <c r="E52" s="10">
        <f>$O52*E$5+$P52*E$6+$Q52*E$7+$R52*E$8+$S52*E$10+$T52*E$11+$U52*E$12+$V52*E$13+$W52*E$14+$X52*E$15+$Y52*E$9-$M52</f>
        <v>6.169332014453085E-3</v>
      </c>
      <c r="G52" s="10">
        <f>$O52*G$5+$P52*G$6+$Q52*G$7+$R52*G$8+$S52*G$10+$T52*G$11+$U52*G$12+$V52*G$13+$W52*G$14+$X52*G$15+$Y52*G$9-$M52</f>
        <v>1.4249681933526003E-2</v>
      </c>
      <c r="H52" s="10">
        <f>$O52*H$5+$P52*H$6+$Q52*H$7+$R52*H$8+$S52*H$10+$T52*H$11+$U52*H$12+$V52*H$13+$W52*H$14+$X52*H$15+$Y52*H$9-$M52</f>
        <v>1.0821239900959852E-2</v>
      </c>
      <c r="I52" s="10">
        <f>$O52*I$5+$P52*I$6+$Q52*I$7+$R52*I$8+$S52*I$10+$T52*I$11+$U52*I$12+$V52*I$13+$W52*I$14+$X52*I$15+$Y52*I$9-$M52</f>
        <v>6.2115720083165083E-3</v>
      </c>
      <c r="J52" s="10">
        <f>$O52*J$5+$P52*J$6+$Q52*J$7+$R52*J$8+$S52*J$10+$T52*J$11+$U52*J$12+$V52*J$13+$W52*J$14+$X52*J$15+$Y52*J$9-$M52</f>
        <v>5.0767536355573401E-3</v>
      </c>
      <c r="K52" s="10">
        <f>$O52*K$5+$P52*K$6+$Q52*K$7+$R52*K$8+$S52*K$10+$T52*K$11+$U52*K$12+$V52*K$13+$W52*K$14+$X52*K$15+$Y52*K$9-$M52</f>
        <v>4.3526515584407259E-3</v>
      </c>
      <c r="L52" s="5"/>
      <c r="M52" s="11">
        <v>4.9225575818201408E-3</v>
      </c>
      <c r="N52" s="3"/>
      <c r="O52" s="10">
        <v>0</v>
      </c>
      <c r="P52" s="10">
        <v>3.6972965320910753E-2</v>
      </c>
      <c r="Q52" s="10">
        <v>0</v>
      </c>
      <c r="R52" s="10">
        <v>0</v>
      </c>
      <c r="S52" s="10">
        <v>0</v>
      </c>
      <c r="T52" s="10">
        <f t="shared" si="3"/>
        <v>3.882161358695629E-3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</row>
    <row r="53" spans="1:25">
      <c r="A53" s="23" t="s">
        <v>30</v>
      </c>
      <c r="B53" s="10">
        <f>$O53*B$5+$P53*B$6+$Q53*B$7+$R53*B$8+$S53*B$10+$T53*B$11+$U53*B$12+$V53*B$13+$W53*B$14+$X53*B$15+$Y53*B$9-$M53</f>
        <v>5.0397540711887186E-4</v>
      </c>
      <c r="C53" s="10">
        <f>$O53*C$5+$P53*C$6+$Q53*C$7+$R53*C$8+$S53*C$10+$T53*C$11+$U53*C$12+$V53*C$13+$W53*C$14+$X53*C$15+$Y53*C$9-$M53</f>
        <v>-5.2019725131523644E-4</v>
      </c>
      <c r="D53" s="10">
        <f>$O53*D$5+$P53*D$6+$Q53*D$7+$R53*D$8+$S53*D$10+$T53*D$11+$U53*D$12+$V53*D$13+$W53*D$14+$X53*D$15+$Y53*D$9-$M53</f>
        <v>-1.5706307471450905E-3</v>
      </c>
      <c r="E53" s="10">
        <f>$O53*E$5+$P53*E$6+$Q53*E$7+$R53*E$8+$S53*E$10+$T53*E$11+$U53*E$12+$V53*E$13+$W53*E$14+$X53*E$15+$Y53*E$9-$M53</f>
        <v>7.3285513280273509E-5</v>
      </c>
      <c r="G53" s="10">
        <f>$O53*G$5+$P53*G$6+$Q53*G$7+$R53*G$8+$S53*G$10+$T53*G$11+$U53*G$12+$V53*G$13+$W53*G$14+$X53*G$15+$Y53*G$9-$M53</f>
        <v>-1.6680454343523392E-3</v>
      </c>
      <c r="H53" s="10">
        <f>$O53*H$5+$P53*H$6+$Q53*H$7+$R53*H$8+$S53*H$10+$T53*H$11+$U53*H$12+$V53*H$13+$W53*H$14+$X53*H$15+$Y53*H$9-$M53</f>
        <v>-1.8913776821376663E-3</v>
      </c>
      <c r="I53" s="10">
        <f>$O53*I$5+$P53*I$6+$Q53*I$7+$R53*I$8+$S53*I$10+$T53*I$11+$U53*I$12+$V53*I$13+$W53*I$14+$X53*I$15+$Y53*I$9-$M53</f>
        <v>-1.8205084069900404E-3</v>
      </c>
      <c r="J53" s="10">
        <f>$O53*J$5+$P53*J$6+$Q53*J$7+$R53*J$8+$S53*J$10+$T53*J$11+$U53*J$12+$V53*J$13+$W53*J$14+$X53*J$15+$Y53*J$9-$M53</f>
        <v>-1.8569890817293501E-3</v>
      </c>
      <c r="K53" s="10">
        <f>$O53*K$5+$P53*K$6+$Q53*K$7+$R53*K$8+$S53*K$10+$T53*K$11+$U53*K$12+$V53*K$13+$W53*K$14+$X53*K$15+$Y53*K$9-$M53</f>
        <v>-1.9252577881364811E-3</v>
      </c>
      <c r="L53" s="5"/>
      <c r="M53" s="11">
        <v>4.1967144867197268E-3</v>
      </c>
      <c r="N53" s="3"/>
      <c r="O53" s="10">
        <v>5.2521674791492726E-3</v>
      </c>
      <c r="P53" s="10">
        <v>0</v>
      </c>
      <c r="Q53" s="10">
        <v>0</v>
      </c>
      <c r="R53" s="10">
        <v>0</v>
      </c>
      <c r="S53" s="10">
        <v>0</v>
      </c>
      <c r="T53" s="10">
        <f t="shared" si="3"/>
        <v>4.7006898938385987E-3</v>
      </c>
      <c r="U53" s="10">
        <v>0</v>
      </c>
      <c r="V53" s="10">
        <v>0</v>
      </c>
      <c r="W53" s="10">
        <v>0</v>
      </c>
      <c r="X53" s="11">
        <v>4.2700000000000002E-2</v>
      </c>
      <c r="Y53" s="10">
        <v>0</v>
      </c>
    </row>
    <row r="54" spans="1:25">
      <c r="A54" s="23" t="s">
        <v>31</v>
      </c>
      <c r="B54" s="10">
        <f>$O54*B$5+$P54*B$6+$Q54*B$7+$R54*B$8+$S54*B$10+$T54*B$11+$U54*B$12+$V54*B$13+$W54*B$14+$X54*B$15+$Y54*B$9-$M54</f>
        <v>-2.0050853293234719E-3</v>
      </c>
      <c r="C54" s="10">
        <f>$O54*C$5+$P54*C$6+$Q54*C$7+$R54*C$8+$S54*C$10+$T54*C$11+$U54*C$12+$V54*C$13+$W54*C$14+$X54*C$15+$Y54*C$9-$M54</f>
        <v>-2.4854263507504398E-3</v>
      </c>
      <c r="D54" s="10">
        <f>$O54*D$5+$P54*D$6+$Q54*D$7+$R54*D$8+$S54*D$10+$T54*D$11+$U54*D$12+$V54*D$13+$W54*D$14+$X54*D$15+$Y54*D$9-$M54</f>
        <v>-2.9780838086242521E-3</v>
      </c>
      <c r="E54" s="10">
        <f>$O54*E$5+$P54*E$6+$Q54*E$7+$R54*E$8+$S54*E$10+$T54*E$11+$U54*E$12+$V54*E$13+$W54*E$14+$X54*E$15+$Y54*E$9-$M54</f>
        <v>-4.2097274533087845E-3</v>
      </c>
      <c r="G54" s="10">
        <f>$O54*G$5+$P54*G$6+$Q54*G$7+$R54*G$8+$S54*G$10+$T54*G$11+$U54*G$12+$V54*G$13+$W54*G$14+$X54*G$15+$Y54*G$9-$M54</f>
        <v>-3.0237716816306072E-3</v>
      </c>
      <c r="H54" s="10">
        <f>$O54*H$5+$P54*H$6+$Q54*H$7+$R54*H$8+$S54*H$10+$T54*H$11+$U54*H$12+$V54*H$13+$W54*H$14+$X54*H$15+$Y54*H$9-$M54</f>
        <v>-3.1285153878166344E-3</v>
      </c>
      <c r="I54" s="10">
        <f>$O54*I$5+$P54*I$6+$Q54*I$7+$R54*I$8+$S54*I$10+$T54*I$11+$U54*I$12+$V54*I$13+$W54*I$14+$X54*I$15+$Y54*I$9-$M54</f>
        <v>-3.0952774178983136E-3</v>
      </c>
      <c r="J54" s="10">
        <f>$O54*J$5+$P54*J$6+$Q54*J$7+$R54*J$8+$S54*J$10+$T54*J$11+$U54*J$12+$V54*J$13+$W54*J$14+$X54*J$15+$Y54*J$9-$M54</f>
        <v>-3.1123869984190596E-3</v>
      </c>
      <c r="K54" s="10">
        <f>$O54*K$5+$P54*K$6+$Q54*K$7+$R54*K$8+$S54*K$10+$T54*K$11+$U54*K$12+$V54*K$13+$W54*K$14+$X54*K$15+$Y54*K$9-$M54</f>
        <v>-3.1444052913280271E-3</v>
      </c>
      <c r="L54" s="5"/>
      <c r="M54" s="11">
        <v>4.2097274533087845E-3</v>
      </c>
      <c r="N54" s="3"/>
      <c r="O54" s="10">
        <v>2.4632872893690645E-3</v>
      </c>
      <c r="P54" s="10">
        <v>0</v>
      </c>
      <c r="Q54" s="10">
        <v>0</v>
      </c>
      <c r="R54" s="10">
        <v>0</v>
      </c>
      <c r="S54" s="10">
        <v>0</v>
      </c>
      <c r="T54" s="10">
        <f t="shared" si="3"/>
        <v>2.2046421239853126E-3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</row>
    <row r="55" spans="1:25">
      <c r="A55" s="23" t="s">
        <v>33</v>
      </c>
      <c r="B55" s="10">
        <f>$O55*B$5+$P55*B$6+$Q55*B$7+$R55*B$8+$S55*B$10+$T55*B$11+$U55*B$12+$V55*B$13+$W55*B$14+$X55*B$15+$Y55*B$9-$M55</f>
        <v>6.3776085139567859E-3</v>
      </c>
      <c r="C55" s="10">
        <f>$O55*C$5+$P55*C$6+$Q55*C$7+$R55*C$8+$S55*C$10+$T55*C$11+$U55*C$12+$V55*C$13+$W55*C$14+$X55*C$15+$Y55*C$9-$M55</f>
        <v>4.0961220212437583E-3</v>
      </c>
      <c r="D55" s="10">
        <f>$O55*D$5+$P55*D$6+$Q55*D$7+$R55*D$8+$S55*D$10+$T55*D$11+$U55*D$12+$V55*D$13+$W55*D$14+$X55*D$15+$Y55*D$9-$M55</f>
        <v>1.7561358748714234E-3</v>
      </c>
      <c r="E55" s="10">
        <f>$O55*E$5+$P55*E$6+$Q55*E$7+$R55*E$8+$S55*E$10+$T55*E$11+$U55*E$12+$V55*E$13+$W55*E$14+$X55*E$15+$Y55*E$9-$M55</f>
        <v>5.0161705089405853E-3</v>
      </c>
      <c r="G55" s="10">
        <f>$O55*G$5+$P55*G$6+$Q55*G$7+$R55*G$8+$S55*G$10+$T55*G$11+$U55*G$12+$V55*G$13+$W55*G$14+$X55*G$15+$Y55*G$9-$M55</f>
        <v>1.5391311626044421E-3</v>
      </c>
      <c r="H55" s="10">
        <f>$O55*H$5+$P55*H$6+$Q55*H$7+$R55*H$8+$S55*H$10+$T55*H$11+$U55*H$12+$V55*H$13+$W55*H$14+$X55*H$15+$Y55*H$9-$M55</f>
        <v>1.041627638649313E-3</v>
      </c>
      <c r="I55" s="10">
        <f>$O55*I$5+$P55*I$6+$Q55*I$7+$R55*I$8+$S55*I$10+$T55*I$11+$U55*I$12+$V55*I$13+$W55*I$14+$X55*I$15+$Y55*I$9-$M55</f>
        <v>1.1994987677662345E-3</v>
      </c>
      <c r="J55" s="10">
        <f>$O55*J$5+$P55*J$6+$Q55*J$7+$R55*J$8+$S55*J$10+$T55*J$11+$U55*J$12+$V55*J$13+$W55*J$14+$X55*J$15+$Y55*J$9-$M55</f>
        <v>1.1182330104963162E-3</v>
      </c>
      <c r="K55" s="10">
        <f>$O55*K$5+$P55*K$6+$Q55*K$7+$R55*K$8+$S55*K$10+$T55*K$11+$U55*K$12+$V55*K$13+$W55*K$14+$X55*K$15+$Y55*K$9-$M55</f>
        <v>9.6615500854984899E-4</v>
      </c>
      <c r="L55" s="5"/>
      <c r="M55" s="11">
        <v>4.0938294910594147E-3</v>
      </c>
      <c r="N55" s="3"/>
      <c r="O55" s="10">
        <v>1.1699930731861676E-2</v>
      </c>
      <c r="P55" s="10">
        <v>0</v>
      </c>
      <c r="Q55" s="10">
        <v>0</v>
      </c>
      <c r="R55" s="10">
        <v>0</v>
      </c>
      <c r="S55" s="10">
        <v>0</v>
      </c>
      <c r="T55" s="10">
        <f t="shared" si="3"/>
        <v>1.0471438005016201E-2</v>
      </c>
      <c r="U55" s="10">
        <v>0</v>
      </c>
      <c r="V55" s="10">
        <v>0</v>
      </c>
      <c r="W55" s="10">
        <v>0</v>
      </c>
      <c r="X55" s="11">
        <v>9.11E-2</v>
      </c>
      <c r="Y55" s="10">
        <v>0</v>
      </c>
    </row>
    <row r="56" spans="1:25">
      <c r="A56" s="24" t="s">
        <v>34</v>
      </c>
      <c r="B56" s="10">
        <f>$O56*B$5+$P56*B$6+$Q56*B$7+$R56*B$8+$S56*B$10+$T56*B$11+$U56*B$12+$V56*B$13+$W56*B$14+$X56*B$15+$Y56*B$9-$M56</f>
        <v>-2.8072868800244049E-3</v>
      </c>
      <c r="C56" s="10">
        <f>$O56*C$5+$P56*C$6+$Q56*C$7+$R56*C$8+$S56*C$10+$T56*C$11+$U56*C$12+$V56*C$13+$W56*C$14+$X56*C$15+$Y56*C$9-$M56</f>
        <v>1.6792387897704257E-5</v>
      </c>
      <c r="D56" s="10">
        <f>$O56*D$5+$P56*D$6+$Q56*D$7+$R56*D$8+$S56*D$10+$T56*D$11+$U56*D$12+$V56*D$13+$W56*D$14+$X56*D$15+$Y56*D$9-$M56</f>
        <v>1.6792387897704257E-5</v>
      </c>
      <c r="E56" s="10">
        <f>$O56*E$5+$P56*E$6+$Q56*E$7+$R56*E$8+$S56*E$10+$T56*E$11+$U56*E$12+$V56*E$13+$W56*E$14+$X56*E$15+$Y56*E$9-$M56</f>
        <v>1.6792387897704257E-5</v>
      </c>
      <c r="G56" s="10">
        <f>$O56*G$5+$P56*G$6+$Q56*G$7+$R56*G$8+$S56*G$10+$T56*G$11+$U56*G$12+$V56*G$13+$W56*G$14+$X56*G$15+$Y56*G$9-$M56</f>
        <v>3.1818976362582296E-3</v>
      </c>
      <c r="H56" s="10">
        <f>$O56*H$5+$P56*H$6+$Q56*H$7+$R56*H$8+$S56*H$10+$T56*H$11+$U56*H$12+$V56*H$13+$W56*H$14+$X56*H$15+$Y56*H$9-$M56</f>
        <v>1.8389632361821544E-3</v>
      </c>
      <c r="I56" s="10">
        <f>$O56*I$5+$P56*I$6+$Q56*I$7+$R56*I$8+$S56*I$10+$T56*I$11+$U56*I$12+$V56*I$13+$W56*I$14+$X56*I$15+$Y56*I$9-$M56</f>
        <v>3.3337961741266089E-5</v>
      </c>
      <c r="J56" s="10">
        <f>$O56*J$5+$P56*J$6+$Q56*J$7+$R56*J$8+$S56*J$10+$T56*J$11+$U56*J$12+$V56*J$13+$W56*J$14+$X56*J$15+$Y56*J$9-$M56</f>
        <v>-4.1117491499416316E-4</v>
      </c>
      <c r="K56" s="10">
        <f>$O56*K$5+$P56*K$6+$Q56*K$7+$R56*K$8+$S56*K$10+$T56*K$11+$U56*K$12+$V56*K$13+$W56*K$14+$X56*K$15+$Y56*K$9-$M56</f>
        <v>-6.9480858279125004E-4</v>
      </c>
      <c r="L56" s="5"/>
      <c r="M56" s="11">
        <v>4.3279449473670791E-3</v>
      </c>
      <c r="N56" s="3"/>
      <c r="O56" s="10">
        <v>0</v>
      </c>
      <c r="P56" s="10">
        <v>1.4482457784215946E-2</v>
      </c>
      <c r="Q56" s="10">
        <v>0</v>
      </c>
      <c r="R56" s="10">
        <v>0</v>
      </c>
      <c r="S56" s="10">
        <v>0</v>
      </c>
      <c r="T56" s="10">
        <f t="shared" si="3"/>
        <v>1.5206580673426742E-3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</row>
    <row r="57" spans="1:25">
      <c r="A57" s="24" t="s">
        <v>35</v>
      </c>
      <c r="B57" s="10">
        <f>$O57*B$5+$P57*B$6+$Q57*B$7+$R57*B$8+$S57*B$10+$T57*B$11+$U57*B$12+$V57*B$13+$W57*B$14+$X57*B$15+$Y57*B$9-$M57</f>
        <v>-3.9111538477217293E-3</v>
      </c>
      <c r="C57" s="10">
        <f>$O57*C$5+$P57*C$6+$Q57*C$7+$R57*C$8+$S57*C$10+$T57*C$11+$U57*C$12+$V57*C$13+$W57*C$14+$X57*C$15+$Y57*C$9-$M57</f>
        <v>-3.2829423299688006E-3</v>
      </c>
      <c r="D57" s="10">
        <f>$O57*D$5+$P57*D$6+$Q57*D$7+$R57*D$8+$S57*D$10+$T57*D$11+$U57*D$12+$V57*D$13+$W57*D$14+$X57*D$15+$Y57*D$9-$M57</f>
        <v>-3.2829423299688006E-3</v>
      </c>
      <c r="E57" s="10">
        <f>$O57*E$5+$P57*E$6+$Q57*E$7+$R57*E$8+$S57*E$10+$T57*E$11+$U57*E$12+$V57*E$13+$W57*E$14+$X57*E$15+$Y57*E$9-$M57</f>
        <v>-3.2829423299688006E-3</v>
      </c>
      <c r="G57" s="10">
        <f>$O57*G$5+$P57*G$6+$Q57*G$7+$R57*G$8+$S57*G$10+$T57*G$11+$U57*G$12+$V57*G$13+$W57*G$14+$X57*G$15+$Y57*G$9-$M57</f>
        <v>-2.5788701764334963E-3</v>
      </c>
      <c r="H57" s="10">
        <f>$O57*H$5+$P57*H$6+$Q57*H$7+$R57*H$8+$S57*H$10+$T57*H$11+$U57*H$12+$V57*H$13+$W57*H$14+$X57*H$15+$Y57*H$9-$M57</f>
        <v>-2.87760359631202E-3</v>
      </c>
      <c r="I57" s="10">
        <f>$O57*I$5+$P57*I$6+$Q57*I$7+$R57*I$8+$S57*I$10+$T57*I$11+$U57*I$12+$V57*I$13+$W57*I$14+$X57*I$15+$Y57*I$9-$M57</f>
        <v>-3.2792617958653774E-3</v>
      </c>
      <c r="J57" s="10">
        <f>$O57*J$5+$P57*J$6+$Q57*J$7+$R57*J$8+$S57*J$10+$T57*J$11+$U57*J$12+$V57*J$13+$W57*J$14+$X57*J$15+$Y57*J$9-$M57</f>
        <v>-3.3781429116069156E-3</v>
      </c>
      <c r="K57" s="10">
        <f>$O57*K$5+$P57*K$6+$Q57*K$7+$R57*K$8+$S57*K$10+$T57*K$11+$U57*K$12+$V57*K$13+$W57*K$14+$X57*K$15+$Y57*K$9-$M57</f>
        <v>-3.4412367273353034E-3</v>
      </c>
      <c r="L57" s="5"/>
      <c r="M57" s="11">
        <v>4.2494215880502289E-3</v>
      </c>
      <c r="N57" s="3"/>
      <c r="O57" s="10">
        <v>0</v>
      </c>
      <c r="P57" s="10">
        <v>3.2215975269380948E-3</v>
      </c>
      <c r="Q57" s="10">
        <v>0</v>
      </c>
      <c r="R57" s="10">
        <v>0</v>
      </c>
      <c r="S57" s="10">
        <v>0</v>
      </c>
      <c r="T57" s="10">
        <f t="shared" si="3"/>
        <v>3.3826774032849995E-4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</row>
    <row r="58" spans="1:25">
      <c r="A58" s="23" t="s">
        <v>36</v>
      </c>
      <c r="B58" s="10">
        <f>$O58*B$5+$P58*B$6+$Q58*B$7+$R58*B$8+$S58*B$10+$T58*B$11+$U58*B$12+$V58*B$13+$W58*B$14+$X58*B$15+$Y58*B$9-$M58</f>
        <v>-6.5975199438887905E-4</v>
      </c>
      <c r="C58" s="10">
        <f>$O58*C$5+$P58*C$6+$Q58*C$7+$R58*C$8+$S58*C$10+$T58*C$11+$U58*C$12+$V58*C$13+$W58*C$14+$X58*C$15+$Y58*C$9-$M58</f>
        <v>-1.31737716374242E-3</v>
      </c>
      <c r="D58" s="10">
        <f>$O58*D$5+$P58*D$6+$Q58*D$7+$R58*D$8+$S58*D$10+$T58*D$11+$U58*D$12+$V58*D$13+$W58*D$14+$X58*D$15+$Y58*D$9-$M58</f>
        <v>3.8450036869783449E-3</v>
      </c>
      <c r="E58" s="10">
        <f>$O58*E$5+$P58*E$6+$Q58*E$7+$R58*E$8+$S58*E$10+$T58*E$11+$U58*E$12+$V58*E$13+$W58*E$14+$X58*E$15+$Y58*E$9-$M58</f>
        <v>7.3656744331090018E-4</v>
      </c>
      <c r="G58" s="10">
        <f>$O58*G$5+$P58*G$6+$Q58*G$7+$R58*G$8+$S58*G$10+$T58*G$11+$U58*G$12+$V58*G$13+$W58*G$14+$X58*G$15+$Y58*G$9-$M58</f>
        <v>-2.054414859042791E-3</v>
      </c>
      <c r="H58" s="10">
        <f>$O58*H$5+$P58*H$6+$Q58*H$7+$R58*H$8+$S58*H$10+$T58*H$11+$U58*H$12+$V58*H$13+$W58*H$14+$X58*H$15+$Y58*H$9-$M58</f>
        <v>1.7493726404866562E-3</v>
      </c>
      <c r="I58" s="10">
        <f>$O58*I$5+$P58*I$6+$Q58*I$7+$R58*I$8+$S58*I$10+$T58*I$11+$U58*I$12+$V58*I$13+$W58*I$14+$X58*I$15+$Y58*I$9-$M58</f>
        <v>2.4491943807794943E-3</v>
      </c>
      <c r="J58" s="10">
        <f>$O58*J$5+$P58*J$6+$Q58*J$7+$R58*J$8+$S58*J$10+$T58*J$11+$U58*J$12+$V58*J$13+$W58*J$14+$X58*J$15+$Y58*J$9-$M58</f>
        <v>2.0889495085529967E-3</v>
      </c>
      <c r="K58" s="10">
        <f>$O58*K$5+$P58*K$6+$Q58*K$7+$R58*K$8+$S58*K$10+$T58*K$11+$U58*K$12+$V58*K$13+$W58*K$14+$X58*K$15+$Y58*K$9-$M58</f>
        <v>1.8587946428494785E-3</v>
      </c>
      <c r="L58" s="5"/>
      <c r="M58" s="11">
        <v>3.6780828998833359E-3</v>
      </c>
      <c r="N58" s="3"/>
      <c r="O58" s="10">
        <v>3.3724367659155943E-3</v>
      </c>
      <c r="P58" s="10">
        <v>0</v>
      </c>
      <c r="Q58" s="10">
        <v>2.9184341019519416E-2</v>
      </c>
      <c r="R58" s="10">
        <v>0</v>
      </c>
      <c r="S58" s="10">
        <v>0</v>
      </c>
      <c r="T58" s="10">
        <f t="shared" si="3"/>
        <v>3.0183309054944568E-3</v>
      </c>
      <c r="U58" s="10">
        <v>1.4715501143980786E-2</v>
      </c>
      <c r="V58" s="10">
        <v>0</v>
      </c>
      <c r="W58" s="10">
        <v>0</v>
      </c>
      <c r="X58" s="10">
        <v>0</v>
      </c>
      <c r="Y58" s="10">
        <v>0</v>
      </c>
    </row>
    <row r="59" spans="1:25">
      <c r="A59" s="24" t="s">
        <v>32</v>
      </c>
      <c r="B59" s="10">
        <f>$O59*B$5+$P59*B$6+$Q59*B$7+$R59*B$8+$S59*B$10+$T59*B$11+$U59*B$12+$V59*B$13+$W59*B$14+$X59*B$15+$Y59*B$9-$M59</f>
        <v>-2.283213210986121E-3</v>
      </c>
      <c r="C59" s="10">
        <f>$O59*C$5+$P59*C$6+$Q59*C$7+$R59*C$8+$S59*C$10+$T59*C$11+$U59*C$12+$V59*C$13+$W59*C$14+$X59*C$15+$Y59*C$9-$M59</f>
        <v>2.824593606681608E-4</v>
      </c>
      <c r="D59" s="10">
        <f>$O59*D$5+$P59*D$6+$Q59*D$7+$R59*D$8+$S59*D$10+$T59*D$11+$U59*D$12+$V59*D$13+$W59*D$14+$X59*D$15+$Y59*D$9-$M59</f>
        <v>2.824593606681608E-4</v>
      </c>
      <c r="E59" s="10">
        <f>$O59*E$5+$P59*E$6+$Q59*E$7+$R59*E$8+$S59*E$10+$T59*E$11+$U59*E$12+$V59*E$13+$W59*E$14+$X59*E$15+$Y59*E$9-$M59</f>
        <v>2.824593606681608E-4</v>
      </c>
      <c r="G59" s="10">
        <f>$O59*G$5+$P59*G$6+$Q59*G$7+$R59*G$8+$S59*G$10+$T59*G$11+$U59*G$12+$V59*G$13+$W59*G$14+$X59*G$15+$Y59*G$9-$M59</f>
        <v>3.1579536197555028E-3</v>
      </c>
      <c r="H59" s="10">
        <f>$O59*H$5+$P59*H$6+$Q59*H$7+$R59*H$8+$S59*H$10+$T59*H$11+$U59*H$12+$V59*H$13+$W59*H$14+$X59*H$15+$Y59*H$9-$M59</f>
        <v>1.937899354656449E-3</v>
      </c>
      <c r="I59" s="10">
        <f>$O59*I$5+$P59*I$6+$Q59*I$7+$R59*I$8+$S59*I$10+$T59*I$11+$U59*I$12+$V59*I$13+$W59*I$14+$X59*I$15+$Y59*I$9-$M59</f>
        <v>2.974909943318782E-4</v>
      </c>
      <c r="J59" s="10">
        <f>$O59*J$5+$P59*J$6+$Q59*J$7+$R59*J$8+$S59*J$10+$T59*J$11+$U59*J$12+$V59*J$13+$W59*J$14+$X59*J$15+$Y59*J$9-$M59</f>
        <v>-1.0634841221082974E-4</v>
      </c>
      <c r="K59" s="10">
        <f>$O59*K$5+$P59*K$6+$Q59*K$7+$R59*K$8+$S59*K$10+$T59*K$11+$U59*K$12+$V59*K$13+$W59*K$14+$X59*K$15+$Y59*K$9-$M59</f>
        <v>-3.6402925358470584E-4</v>
      </c>
      <c r="L59" s="5"/>
      <c r="M59" s="11">
        <v>3.6647292111076568E-3</v>
      </c>
      <c r="N59" s="3"/>
      <c r="O59" s="10">
        <v>0</v>
      </c>
      <c r="P59" s="10">
        <v>1.3157295239252725E-2</v>
      </c>
      <c r="Q59" s="10">
        <v>0</v>
      </c>
      <c r="R59" s="10">
        <v>0</v>
      </c>
      <c r="S59" s="10">
        <v>0</v>
      </c>
      <c r="T59" s="10">
        <f t="shared" si="3"/>
        <v>1.381516000121536E-3</v>
      </c>
      <c r="U59" s="10">
        <v>0</v>
      </c>
      <c r="V59" s="10">
        <v>0</v>
      </c>
      <c r="W59" s="10">
        <v>0</v>
      </c>
      <c r="X59" s="5">
        <v>0</v>
      </c>
      <c r="Y59" s="10">
        <v>0</v>
      </c>
    </row>
    <row r="60" spans="1:25">
      <c r="A60" s="24" t="s">
        <v>37</v>
      </c>
      <c r="B60" s="10">
        <f>$O60*B$5+$P60*B$6+$Q60*B$7+$R60*B$8+$S60*B$10+$T60*B$11+$U60*B$12+$V60*B$13+$W60*B$14+$X60*B$15+$Y60*B$9-$M60</f>
        <v>-2.9691087047441071E-3</v>
      </c>
      <c r="C60" s="10">
        <f>$O60*C$5+$P60*C$6+$Q60*C$7+$R60*C$8+$S60*C$10+$T60*C$11+$U60*C$12+$V60*C$13+$W60*C$14+$X60*C$15+$Y60*C$9-$M60</f>
        <v>-2.3399953776465209E-3</v>
      </c>
      <c r="D60" s="10">
        <f>$O60*D$5+$P60*D$6+$Q60*D$7+$R60*D$8+$S60*D$10+$T60*D$11+$U60*D$12+$V60*D$13+$W60*D$14+$X60*D$15+$Y60*D$9-$M60</f>
        <v>-2.3399953776465209E-3</v>
      </c>
      <c r="E60" s="10">
        <f>$O60*E$5+$P60*E$6+$Q60*E$7+$R60*E$8+$S60*E$10+$T60*E$11+$U60*E$12+$V60*E$13+$W60*E$14+$X60*E$15+$Y60*E$9-$M60</f>
        <v>-2.0893818556509723E-3</v>
      </c>
      <c r="G60" s="10">
        <f>$O60*G$5+$P60*G$6+$Q60*G$7+$R60*G$8+$S60*G$10+$T60*G$11+$U60*G$12+$V60*G$13+$W60*G$14+$X60*G$15+$Y60*G$9-$M60</f>
        <v>-1.6349125154097234E-3</v>
      </c>
      <c r="H60" s="10">
        <f>$O60*H$5+$P60*H$6+$Q60*H$7+$R60*H$8+$S60*H$10+$T60*H$11+$U60*H$12+$V60*H$13+$W60*H$14+$X60*H$15+$Y60*H$9-$M60</f>
        <v>-1.9340747726813781E-3</v>
      </c>
      <c r="I60" s="10">
        <f>$O60*I$5+$P60*I$6+$Q60*I$7+$R60*I$8+$S60*I$10+$T60*I$11+$U60*I$12+$V60*I$13+$W60*I$14+$X60*I$15+$Y60*I$9-$M60</f>
        <v>-2.3363095600677812E-3</v>
      </c>
      <c r="J60" s="10">
        <f>$O60*J$5+$P60*J$6+$Q60*J$7+$R60*J$8+$S60*J$10+$T60*J$11+$U60*J$12+$V60*J$13+$W60*J$14+$X60*J$15+$Y60*J$9-$M60</f>
        <v>-2.4353326214942772E-3</v>
      </c>
      <c r="K60" s="10">
        <f>$O60*K$5+$P60*K$6+$Q60*K$7+$R60*K$8+$S60*K$10+$T60*K$11+$U60*K$12+$V60*K$13+$W60*K$14+$X60*K$15+$Y60*K$9-$M60</f>
        <v>-2.4985170095713186E-3</v>
      </c>
      <c r="L60" s="5"/>
      <c r="M60" s="11">
        <v>3.3078620347197305E-3</v>
      </c>
      <c r="N60" s="3"/>
      <c r="O60" s="10">
        <v>0</v>
      </c>
      <c r="P60" s="10">
        <v>3.2262221902440314E-3</v>
      </c>
      <c r="Q60" s="10">
        <v>0</v>
      </c>
      <c r="R60" s="10">
        <v>0</v>
      </c>
      <c r="S60" s="10">
        <v>0</v>
      </c>
      <c r="T60" s="10">
        <f t="shared" si="3"/>
        <v>3.3875332997562328E-4</v>
      </c>
      <c r="U60" s="10">
        <v>8.3537840665183017E-4</v>
      </c>
      <c r="V60" s="10">
        <v>0</v>
      </c>
      <c r="W60" s="10">
        <v>0</v>
      </c>
      <c r="X60" s="10">
        <v>0</v>
      </c>
      <c r="Y60" s="10">
        <v>0</v>
      </c>
    </row>
    <row r="61" spans="1:25">
      <c r="A61" s="23" t="s">
        <v>38</v>
      </c>
      <c r="B61" s="10">
        <f>$O61*B$5+$P61*B$6+$Q61*B$7+$R61*B$8+$S61*B$10+$T61*B$11+$U61*B$12+$V61*B$13+$W61*B$14+$X61*B$15+$Y61*B$9-$M61</f>
        <v>-2.1699128399554962E-3</v>
      </c>
      <c r="C61" s="10">
        <f>$O61*C$5+$P61*C$6+$Q61*C$7+$R61*C$8+$S61*C$10+$T61*C$11+$U61*C$12+$V61*C$13+$W61*C$14+$X61*C$15+$Y61*C$9-$M61</f>
        <v>-2.4184797622122012E-3</v>
      </c>
      <c r="D61" s="10">
        <f>$O61*D$5+$P61*D$6+$Q61*D$7+$R61*D$8+$S61*D$10+$T61*D$11+$U61*D$12+$V61*D$13+$W61*D$14+$X61*D$15+$Y61*D$9-$M61</f>
        <v>-2.6734201952960009E-3</v>
      </c>
      <c r="E61" s="10">
        <f>$O61*E$5+$P61*E$6+$Q61*E$7+$R61*E$8+$S61*E$10+$T61*E$11+$U61*E$12+$V61*E$13+$W61*E$14+$X61*E$15+$Y61*E$9-$M61</f>
        <v>-8.0641733306019902E-4</v>
      </c>
      <c r="G61" s="10">
        <f>$O61*G$5+$P61*G$6+$Q61*G$7+$R61*G$8+$S61*G$10+$T61*G$11+$U61*G$12+$V61*G$13+$W61*G$14+$X61*G$15+$Y61*G$9-$M61</f>
        <v>-2.6970627606215849E-3</v>
      </c>
      <c r="H61" s="10">
        <f>$O61*H$5+$P61*H$6+$Q61*H$7+$R61*H$8+$S61*H$10+$T61*H$11+$U61*H$12+$V61*H$13+$W61*H$14+$X61*H$15+$Y61*H$9-$M61</f>
        <v>-2.7512655447083489E-3</v>
      </c>
      <c r="I61" s="10">
        <f>$O61*I$5+$P61*I$6+$Q61*I$7+$R61*I$8+$S61*I$10+$T61*I$11+$U61*I$12+$V61*I$13+$W61*I$14+$X61*I$15+$Y61*I$9-$M61</f>
        <v>-2.7340655565413706E-3</v>
      </c>
      <c r="J61" s="10">
        <f>$O61*J$5+$P61*J$6+$Q61*J$7+$R61*J$8+$S61*J$10+$T61*J$11+$U61*J$12+$V61*J$13+$W61*J$14+$X61*J$15+$Y61*J$9-$M61</f>
        <v>-2.7429194240676355E-3</v>
      </c>
      <c r="K61" s="10">
        <f>$O61*K$5+$P61*K$6+$Q61*K$7+$R61*K$8+$S61*K$10+$T61*K$11+$U61*K$12+$V61*K$13+$W61*K$14+$X61*K$15+$Y61*K$9-$M61</f>
        <v>-2.7594882536476129E-3</v>
      </c>
      <c r="L61" s="5"/>
      <c r="M61" s="11">
        <v>3.3107712780055011E-3</v>
      </c>
      <c r="N61" s="3"/>
      <c r="O61" s="10">
        <v>1.2747021654190001E-3</v>
      </c>
      <c r="P61" s="10">
        <v>0</v>
      </c>
      <c r="Q61" s="10">
        <v>0</v>
      </c>
      <c r="R61" s="10">
        <v>0</v>
      </c>
      <c r="S61" s="10">
        <v>0</v>
      </c>
      <c r="T61" s="10">
        <f t="shared" si="3"/>
        <v>1.1408584380500051E-3</v>
      </c>
      <c r="U61" s="10">
        <v>8.3478464831510078E-3</v>
      </c>
      <c r="V61" s="10">
        <v>0</v>
      </c>
      <c r="W61" s="10">
        <v>0</v>
      </c>
      <c r="X61" s="10">
        <v>0</v>
      </c>
      <c r="Y61" s="10">
        <v>0</v>
      </c>
    </row>
    <row r="62" spans="1:25">
      <c r="A62" s="23" t="s">
        <v>39</v>
      </c>
      <c r="B62" s="10">
        <f>$O62*B$5+$P62*B$6+$Q62*B$7+$R62*B$8+$S62*B$10+$T62*B$11+$U62*B$12+$V62*B$13+$W62*B$14+$X62*B$15+$Y62*B$9-$M62</f>
        <v>-2.5726762392346658E-3</v>
      </c>
      <c r="C62" s="10">
        <f>$O62*C$5+$P62*C$6+$Q62*C$7+$R62*C$8+$S62*C$10+$T62*C$11+$U62*C$12+$V62*C$13+$W62*C$14+$X62*C$15+$Y62*C$9-$M62</f>
        <v>-2.6744729717254603E-3</v>
      </c>
      <c r="D62" s="10">
        <f>$O62*D$5+$P62*D$6+$Q62*D$7+$R62*D$8+$S62*D$10+$T62*D$11+$U62*D$12+$V62*D$13+$W62*D$14+$X62*D$15+$Y62*D$9-$M62</f>
        <v>-1.7828143498910235E-3</v>
      </c>
      <c r="E62" s="10">
        <f>$O62*E$5+$P62*E$6+$Q62*E$7+$R62*E$8+$S62*E$10+$T62*E$11+$U62*E$12+$V62*E$13+$W62*E$14+$X62*E$15+$Y62*E$9-$M62</f>
        <v>-2.3160055129172559E-3</v>
      </c>
      <c r="G62" s="10">
        <f>$O62*G$5+$P62*G$6+$Q62*G$7+$R62*G$8+$S62*G$10+$T62*G$11+$U62*G$12+$V62*G$13+$W62*G$14+$X62*G$15+$Y62*G$9-$M62</f>
        <v>-2.7885623232292633E-3</v>
      </c>
      <c r="H62" s="10">
        <f>$O62*H$5+$P62*H$6+$Q62*H$7+$R62*H$8+$S62*H$10+$T62*H$11+$U62*H$12+$V62*H$13+$W62*H$14+$X62*H$15+$Y62*H$9-$M62</f>
        <v>-2.1371695791100498E-3</v>
      </c>
      <c r="I62" s="10">
        <f>$O62*I$5+$P62*I$6+$Q62*I$7+$R62*I$8+$S62*I$10+$T62*I$11+$U62*I$12+$V62*I$13+$W62*I$14+$X62*I$15+$Y62*I$9-$M62</f>
        <v>-2.0184660675464233E-3</v>
      </c>
      <c r="J62" s="10">
        <f>$O62*J$5+$P62*J$6+$Q62*J$7+$R62*J$8+$S62*J$10+$T62*J$11+$U62*J$12+$V62*J$13+$W62*J$14+$X62*J$15+$Y62*J$9-$M62</f>
        <v>-2.0795706777486599E-3</v>
      </c>
      <c r="K62" s="10">
        <f>$O62*K$5+$P62*K$6+$Q62*K$7+$R62*K$8+$S62*K$10+$T62*K$11+$U62*K$12+$V62*K$13+$W62*K$14+$X62*K$15+$Y62*K$9-$M62</f>
        <v>-2.1181516951534222E-3</v>
      </c>
      <c r="L62" s="5"/>
      <c r="M62" s="11">
        <v>3.0398971396411343E-3</v>
      </c>
      <c r="N62" s="3"/>
      <c r="O62" s="10">
        <v>5.2203452559381977E-4</v>
      </c>
      <c r="P62" s="10">
        <v>0</v>
      </c>
      <c r="Q62" s="10">
        <v>4.9803276347660051E-3</v>
      </c>
      <c r="R62" s="10">
        <v>0</v>
      </c>
      <c r="S62" s="10">
        <v>0</v>
      </c>
      <c r="T62" s="10">
        <f t="shared" si="3"/>
        <v>4.6722090040646869E-4</v>
      </c>
      <c r="U62" s="10">
        <v>2.4129720890795942E-3</v>
      </c>
      <c r="V62" s="10">
        <v>0</v>
      </c>
      <c r="W62" s="10">
        <v>0</v>
      </c>
      <c r="X62" s="10">
        <v>0</v>
      </c>
      <c r="Y62" s="10">
        <v>0</v>
      </c>
    </row>
    <row r="63" spans="1:25">
      <c r="A63" s="24" t="s">
        <v>40</v>
      </c>
      <c r="B63" s="10">
        <f>$O63*B$5+$P63*B$6+$Q63*B$7+$R63*B$8+$S63*B$10+$T63*B$11+$U63*B$12+$V63*B$13+$W63*B$14+$X63*B$15+$Y63*B$9-$M63</f>
        <v>-2.1439414282430243E-3</v>
      </c>
      <c r="C63" s="10">
        <f>$O63*C$5+$P63*C$6+$Q63*C$7+$R63*C$8+$S63*C$10+$T63*C$11+$U63*C$12+$V63*C$13+$W63*C$14+$X63*C$15+$Y63*C$9-$M63</f>
        <v>-5.985219875509454E-4</v>
      </c>
      <c r="D63" s="10">
        <f>$O63*D$5+$P63*D$6+$Q63*D$7+$R63*D$8+$S63*D$10+$T63*D$11+$U63*D$12+$V63*D$13+$W63*D$14+$X63*D$15+$Y63*D$9-$M63</f>
        <v>-5.985219875509454E-4</v>
      </c>
      <c r="E63" s="10">
        <f>$O63*E$5+$P63*E$6+$Q63*E$7+$R63*E$8+$S63*E$10+$T63*E$11+$U63*E$12+$V63*E$13+$W63*E$14+$X63*E$15+$Y63*E$9-$M63</f>
        <v>-5.985219875509454E-4</v>
      </c>
      <c r="G63" s="10">
        <f>$O63*G$5+$P63*G$6+$Q63*G$7+$R63*G$8+$S63*G$10+$T63*G$11+$U63*G$12+$V63*G$13+$W63*G$14+$X63*G$15+$Y63*G$9-$M63</f>
        <v>1.1335169244629769E-3</v>
      </c>
      <c r="H63" s="10">
        <f>$O63*H$5+$P63*H$6+$Q63*H$7+$R63*H$8+$S63*H$10+$T63*H$11+$U63*H$12+$V63*H$13+$W63*H$14+$X63*H$15+$Y63*H$9-$M63</f>
        <v>3.9862362560074381E-4</v>
      </c>
      <c r="I63" s="10">
        <f>$O63*I$5+$P63*I$6+$Q63*I$7+$R63*I$8+$S63*I$10+$T63*I$11+$U63*I$12+$V63*I$13+$W63*I$14+$X63*I$15+$Y63*I$9-$M63</f>
        <v>-5.8946776171327599E-4</v>
      </c>
      <c r="J63" s="10">
        <f>$O63*J$5+$P63*J$6+$Q63*J$7+$R63*J$8+$S63*J$10+$T63*J$11+$U63*J$12+$V63*J$13+$W63*J$14+$X63*J$15+$Y63*J$9-$M63</f>
        <v>-8.327183139013321E-4</v>
      </c>
      <c r="K63" s="10">
        <f>$O63*K$5+$P63*K$6+$Q63*K$7+$R63*K$8+$S63*K$10+$T63*K$11+$U63*K$12+$V63*K$13+$W63*K$14+$X63*K$15+$Y63*K$9-$M63</f>
        <v>-9.8793101958821305E-4</v>
      </c>
      <c r="L63" s="5"/>
      <c r="M63" s="11">
        <v>2.9760903578464511E-3</v>
      </c>
      <c r="N63" s="3"/>
      <c r="O63" s="10">
        <v>0</v>
      </c>
      <c r="P63" s="10">
        <v>7.9252279009850192E-3</v>
      </c>
      <c r="Q63" s="10">
        <v>0</v>
      </c>
      <c r="R63" s="10">
        <v>0</v>
      </c>
      <c r="S63" s="10">
        <v>0</v>
      </c>
      <c r="T63" s="10">
        <f t="shared" si="3"/>
        <v>8.3214892960342701E-4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</row>
    <row r="64" spans="1:25">
      <c r="A64" s="24" t="s">
        <v>41</v>
      </c>
      <c r="B64" s="10">
        <f>$O64*B$5+$P64*B$6+$Q64*B$7+$R64*B$8+$S64*B$10+$T64*B$11+$U64*B$12+$V64*B$13+$W64*B$14+$X64*B$15+$Y64*B$9-$M64</f>
        <v>-2.3983019557998861E-3</v>
      </c>
      <c r="C64" s="10">
        <f>$O64*C$5+$P64*C$6+$Q64*C$7+$R64*C$8+$S64*C$10+$T64*C$11+$U64*C$12+$V64*C$13+$W64*C$14+$X64*C$15+$Y64*C$9-$M64</f>
        <v>-1.5563246691268234E-3</v>
      </c>
      <c r="D64" s="10">
        <f>$O64*D$5+$P64*D$6+$Q64*D$7+$R64*D$8+$S64*D$10+$T64*D$11+$U64*D$12+$V64*D$13+$W64*D$14+$X64*D$15+$Y64*D$9-$M64</f>
        <v>-1.5563246691268234E-3</v>
      </c>
      <c r="E64" s="10">
        <f>$O64*E$5+$P64*E$6+$Q64*E$7+$R64*E$8+$S64*E$10+$T64*E$11+$U64*E$12+$V64*E$13+$W64*E$14+$X64*E$15+$Y64*E$9-$M64</f>
        <v>-1.5563246691268234E-3</v>
      </c>
      <c r="G64" s="10">
        <f>$O64*G$5+$P64*G$6+$Q64*G$7+$R64*G$8+$S64*G$10+$T64*G$11+$U64*G$12+$V64*G$13+$W64*G$14+$X64*G$15+$Y64*G$9-$M64</f>
        <v>-6.1267313663635262E-4</v>
      </c>
      <c r="H64" s="10">
        <f>$O64*H$5+$P64*H$6+$Q64*H$7+$R64*H$8+$S64*H$10+$T64*H$11+$U64*H$12+$V64*H$13+$W64*H$14+$X64*H$15+$Y64*H$9-$M64</f>
        <v>-1.0130585915346948E-3</v>
      </c>
      <c r="I64" s="10">
        <f>$O64*I$5+$P64*I$6+$Q64*I$7+$R64*I$8+$S64*I$10+$T64*I$11+$U64*I$12+$V64*I$13+$W64*I$14+$X64*I$15+$Y64*I$9-$M64</f>
        <v>-1.5513917348676865E-3</v>
      </c>
      <c r="J64" s="10">
        <f>$O64*J$5+$P64*J$6+$Q64*J$7+$R64*J$8+$S64*J$10+$T64*J$11+$U64*J$12+$V64*J$13+$W64*J$14+$X64*J$15+$Y64*J$9-$M64</f>
        <v>-1.6839197945776793E-3</v>
      </c>
      <c r="K64" s="10">
        <f>$O64*K$5+$P64*K$6+$Q64*K$7+$R64*K$8+$S64*K$10+$T64*K$11+$U64*K$12+$V64*K$13+$W64*K$14+$X64*K$15+$Y64*K$9-$M64</f>
        <v>-1.7684829683998623E-3</v>
      </c>
      <c r="L64" s="5"/>
      <c r="M64" s="11">
        <v>2.8516743409315354E-3</v>
      </c>
      <c r="N64" s="3"/>
      <c r="O64" s="10">
        <v>0</v>
      </c>
      <c r="P64" s="10">
        <v>4.3178322393490403E-3</v>
      </c>
      <c r="Q64" s="10">
        <v>0</v>
      </c>
      <c r="R64" s="10">
        <v>0</v>
      </c>
      <c r="S64" s="10">
        <v>0</v>
      </c>
      <c r="T64" s="10">
        <f t="shared" si="3"/>
        <v>4.5337238513164924E-4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</row>
    <row r="65" spans="1:25">
      <c r="A65" s="23" t="s">
        <v>43</v>
      </c>
      <c r="B65" s="10">
        <f>$O65*B$5+$P65*B$6+$Q65*B$7+$R65*B$8+$S65*B$10+$T65*B$11+$U65*B$12+$V65*B$13+$W65*B$14+$X65*B$15+$Y65*B$9-$M65</f>
        <v>-2.3171509658022416E-3</v>
      </c>
      <c r="C65" s="10">
        <f>$O65*C$5+$P65*C$6+$Q65*C$7+$R65*C$8+$S65*C$10+$T65*C$11+$U65*C$12+$V65*C$13+$W65*C$14+$X65*C$15+$Y65*C$9-$M65</f>
        <v>-2.4158062523742065E-3</v>
      </c>
      <c r="D65" s="10">
        <f>$O65*D$5+$P65*D$6+$Q65*D$7+$R65*D$8+$S65*D$10+$T65*D$11+$U65*D$12+$V65*D$13+$W65*D$14+$X65*D$15+$Y65*D$9-$M65</f>
        <v>-2.5169911616787859E-3</v>
      </c>
      <c r="E65" s="10">
        <f>$O65*E$5+$P65*E$6+$Q65*E$7+$R65*E$8+$S65*E$10+$T65*E$11+$U65*E$12+$V65*E$13+$W65*E$14+$X65*E$15+$Y65*E$9-$M65</f>
        <v>-2.3199534349402349E-3</v>
      </c>
      <c r="G65" s="10">
        <f>$O65*G$5+$P65*G$6+$Q65*G$7+$R65*G$8+$S65*G$10+$T65*G$11+$U65*G$12+$V65*G$13+$W65*G$14+$X65*G$15+$Y65*G$9-$M65</f>
        <v>-2.5263748078868807E-3</v>
      </c>
      <c r="H65" s="10">
        <f>$O65*H$5+$P65*H$6+$Q65*H$7+$R65*H$8+$S65*H$10+$T65*H$11+$U65*H$12+$V65*H$13+$W65*H$14+$X65*H$15+$Y65*H$9-$M65</f>
        <v>-2.5478876912123439E-3</v>
      </c>
      <c r="I65" s="10">
        <f>$O65*I$5+$P65*I$6+$Q65*I$7+$R65*I$8+$S65*I$10+$T65*I$11+$U65*I$12+$V65*I$13+$W65*I$14+$X65*I$15+$Y65*I$9-$M65</f>
        <v>-2.5410610799068574E-3</v>
      </c>
      <c r="J65" s="10">
        <f>$O65*J$5+$P65*J$6+$Q65*J$7+$R65*J$8+$S65*J$10+$T65*J$11+$U65*J$12+$V65*J$13+$W65*J$14+$X65*J$15+$Y65*J$9-$M65</f>
        <v>-2.5445751469844223E-3</v>
      </c>
      <c r="K65" s="10">
        <f>$O65*K$5+$P65*K$6+$Q65*K$7+$R65*K$8+$S65*K$10+$T65*K$11+$U65*K$12+$V65*K$13+$W65*K$14+$X65*K$15+$Y65*K$9-$M65</f>
        <v>-2.5511512537951531E-3</v>
      </c>
      <c r="L65" s="5"/>
      <c r="M65" s="11">
        <v>2.7699534349402348E-3</v>
      </c>
      <c r="N65" s="3"/>
      <c r="O65" s="10">
        <v>5.0592454652289762E-4</v>
      </c>
      <c r="P65" s="10">
        <v>0</v>
      </c>
      <c r="Q65" s="10">
        <v>0</v>
      </c>
      <c r="R65" s="10">
        <v>0</v>
      </c>
      <c r="S65" s="10">
        <v>0</v>
      </c>
      <c r="T65" s="10">
        <f t="shared" si="3"/>
        <v>4.5280246913799335E-4</v>
      </c>
      <c r="U65" s="10">
        <v>0</v>
      </c>
      <c r="V65" s="10">
        <v>0</v>
      </c>
      <c r="W65" s="10">
        <v>0</v>
      </c>
      <c r="X65" s="11">
        <v>4.4999999999999997E-3</v>
      </c>
      <c r="Y65" s="10">
        <v>0</v>
      </c>
    </row>
    <row r="66" spans="1:25">
      <c r="A66" s="24" t="s">
        <v>42</v>
      </c>
      <c r="B66" s="10">
        <f>$O66*B$5+$P66*B$6+$Q66*B$7+$R66*B$8+$S66*B$10+$T66*B$11+$U66*B$12+$V66*B$13+$W66*B$14+$X66*B$15+$Y66*B$9-$M66</f>
        <v>-2.5107916930733245E-3</v>
      </c>
      <c r="C66" s="10">
        <f>$O66*C$5+$P66*C$6+$Q66*C$7+$R66*C$8+$S66*C$10+$T66*C$11+$U66*C$12+$V66*C$13+$W66*C$14+$X66*C$15+$Y66*C$9-$M66</f>
        <v>-2.0903102256324903E-3</v>
      </c>
      <c r="D66" s="10">
        <f>$O66*D$5+$P66*D$6+$Q66*D$7+$R66*D$8+$S66*D$10+$T66*D$11+$U66*D$12+$V66*D$13+$W66*D$14+$X66*D$15+$Y66*D$9-$M66</f>
        <v>-2.0903102256324903E-3</v>
      </c>
      <c r="E66" s="10">
        <f>$O66*E$5+$P66*E$6+$Q66*E$7+$R66*E$8+$S66*E$10+$T66*E$11+$U66*E$12+$V66*E$13+$W66*E$14+$X66*E$15+$Y66*E$9-$M66</f>
        <v>-1.8441288534345784E-3</v>
      </c>
      <c r="G66" s="10">
        <f>$O66*G$5+$P66*G$6+$Q66*G$7+$R66*G$8+$S66*G$10+$T66*G$11+$U66*G$12+$V66*G$13+$W66*G$14+$X66*G$15+$Y66*G$9-$M66</f>
        <v>-1.6190528800783977E-3</v>
      </c>
      <c r="H66" s="10">
        <f>$O66*H$5+$P66*H$6+$Q66*H$7+$R66*H$8+$S66*H$10+$T66*H$11+$U66*H$12+$V66*H$13+$W66*H$14+$X66*H$15+$Y66*H$9-$M66</f>
        <v>-1.8190044301764378E-3</v>
      </c>
      <c r="I66" s="10">
        <f>$O66*I$5+$P66*I$6+$Q66*I$7+$R66*I$8+$S66*I$10+$T66*I$11+$U66*I$12+$V66*I$13+$W66*I$14+$X66*I$15+$Y66*I$9-$M66</f>
        <v>-2.0878467299195991E-3</v>
      </c>
      <c r="J66" s="10">
        <f>$O66*J$5+$P66*J$6+$Q66*J$7+$R66*J$8+$S66*J$10+$T66*J$11+$U66*J$12+$V66*J$13+$W66*J$14+$X66*J$15+$Y66*J$9-$M66</f>
        <v>-2.1540309297857678E-3</v>
      </c>
      <c r="K66" s="10">
        <f>$O66*K$5+$P66*K$6+$Q66*K$7+$R66*K$8+$S66*K$10+$T66*K$11+$U66*K$12+$V66*K$13+$W66*K$14+$X66*K$15+$Y66*K$9-$M66</f>
        <v>-2.1962615789766792E-3</v>
      </c>
      <c r="L66" s="5"/>
      <c r="M66" s="11">
        <v>2.7372047909260812E-3</v>
      </c>
      <c r="N66" s="3"/>
      <c r="O66" s="10">
        <v>0</v>
      </c>
      <c r="P66" s="10">
        <v>2.1563152176453026E-3</v>
      </c>
      <c r="Q66" s="10">
        <v>0</v>
      </c>
      <c r="R66" s="10">
        <v>0</v>
      </c>
      <c r="S66" s="10">
        <v>0</v>
      </c>
      <c r="T66" s="10">
        <f t="shared" si="3"/>
        <v>2.2641309785275676E-4</v>
      </c>
      <c r="U66" s="10">
        <v>8.2060457399304012E-4</v>
      </c>
      <c r="V66" s="10">
        <v>0</v>
      </c>
      <c r="W66" s="10">
        <v>0</v>
      </c>
      <c r="X66" s="10">
        <v>0</v>
      </c>
      <c r="Y66" s="10">
        <v>0</v>
      </c>
    </row>
    <row r="67" spans="1:25">
      <c r="A67" s="24" t="s">
        <v>44</v>
      </c>
      <c r="B67" s="10">
        <f>$O67*B$5+$P67*B$6+$Q67*B$7+$R67*B$8+$S67*B$10+$T67*B$11+$U67*B$12+$V67*B$13+$W67*B$14+$X67*B$15+$Y67*B$9-$M67</f>
        <v>-1.5193681505155142E-3</v>
      </c>
      <c r="C67" s="10">
        <f>$O67*C$5+$P67*C$6+$Q67*C$7+$R67*C$8+$S67*C$10+$T67*C$11+$U67*C$12+$V67*C$13+$W67*C$14+$X67*C$15+$Y67*C$9-$M67</f>
        <v>-1.1241963455227346E-3</v>
      </c>
      <c r="D67" s="10">
        <f>$O67*D$5+$P67*D$6+$Q67*D$7+$R67*D$8+$S67*D$10+$T67*D$11+$U67*D$12+$V67*D$13+$W67*D$14+$X67*D$15+$Y67*D$9-$M67</f>
        <v>-1.1241963455227346E-3</v>
      </c>
      <c r="E67" s="10">
        <f>$O67*E$5+$P67*E$6+$Q67*E$7+$R67*E$8+$S67*E$10+$T67*E$11+$U67*E$12+$V67*E$13+$W67*E$14+$X67*E$15+$Y67*E$9-$M67</f>
        <v>-1.1241963455227346E-3</v>
      </c>
      <c r="G67" s="10">
        <f>$O67*G$5+$P67*G$6+$Q67*G$7+$R67*G$8+$S67*G$10+$T67*G$11+$U67*G$12+$V67*G$13+$W67*G$14+$X67*G$15+$Y67*G$9-$M67</f>
        <v>-6.8130496913901555E-4</v>
      </c>
      <c r="H67" s="10">
        <f>$O67*H$5+$P67*H$6+$Q67*H$7+$R67*H$8+$S67*H$10+$T67*H$11+$U67*H$12+$V67*H$13+$W67*H$14+$X67*H$15+$Y67*H$9-$M67</f>
        <v>-8.6922101558038441E-4</v>
      </c>
      <c r="I67" s="10">
        <f>$O67*I$5+$P67*I$6+$Q67*I$7+$R67*I$8+$S67*I$10+$T67*I$11+$U67*I$12+$V67*I$13+$W67*I$14+$X67*I$15+$Y67*I$9-$M67</f>
        <v>-1.121881132789626E-3</v>
      </c>
      <c r="J67" s="10">
        <f>$O67*J$5+$P67*J$6+$Q67*J$7+$R67*J$8+$S67*J$10+$T67*J$11+$U67*J$12+$V67*J$13+$W67*J$14+$X67*J$15+$Y67*J$9-$M67</f>
        <v>-1.184081566692927E-3</v>
      </c>
      <c r="K67" s="10">
        <f>$O67*K$5+$P67*K$6+$Q67*K$7+$R67*K$8+$S67*K$10+$T67*K$11+$U67*K$12+$V67*K$13+$W67*K$14+$X67*K$15+$Y67*K$9-$M67</f>
        <v>-1.2237702644335418E-3</v>
      </c>
      <c r="L67" s="5"/>
      <c r="M67" s="11">
        <v>1.7321529685885495E-3</v>
      </c>
      <c r="N67" s="3"/>
      <c r="O67" s="10">
        <v>0</v>
      </c>
      <c r="P67" s="10">
        <v>2.0265220768860498E-3</v>
      </c>
      <c r="Q67" s="10">
        <v>0</v>
      </c>
      <c r="R67" s="10">
        <v>0</v>
      </c>
      <c r="S67" s="10">
        <v>0</v>
      </c>
      <c r="T67" s="10">
        <f t="shared" si="3"/>
        <v>2.1278481807303522E-4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</row>
    <row r="68" spans="1:25">
      <c r="A68" s="1"/>
      <c r="M68" s="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1" spans="1:25">
      <c r="A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</sheetData>
  <conditionalFormatting sqref="B19">
    <cfRule type="colorScale" priority="3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B17">
    <cfRule type="colorScale" priority="2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B21:B67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19:E19 G19:L19">
    <cfRule type="colorScale" priority="57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C17:E17 G17:K17">
    <cfRule type="colorScale" priority="60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C21:E67 G21:L67">
    <cfRule type="colorScale" priority="6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Tabelle3</vt:lpstr>
    </vt:vector>
  </TitlesOfParts>
  <Company>EPCOS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Neumann, Markus: Mr.</dc:creator>
  <cp:lastModifiedBy>Markus Neumann</cp:lastModifiedBy>
  <dcterms:created xsi:type="dcterms:W3CDTF">2015-03-23T09:14:48Z</dcterms:created>
  <dcterms:modified xsi:type="dcterms:W3CDTF">2015-05-02T12:16:48Z</dcterms:modified>
</cp:coreProperties>
</file>