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tntfe\Desktop\"/>
    </mc:Choice>
  </mc:AlternateContent>
  <bookViews>
    <workbookView xWindow="0" yWindow="0" windowWidth="28800" windowHeight="12585"/>
  </bookViews>
  <sheets>
    <sheet name="Comstage MSCI World" sheetId="1" r:id="rId1"/>
    <sheet name="DB-Xtracker OY" sheetId="2" r:id="rId2"/>
    <sheet name="Ishares vs. Comstag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3" l="1"/>
  <c r="J15" i="3"/>
  <c r="J14" i="3"/>
  <c r="J13" i="3"/>
  <c r="C13" i="2" l="1"/>
  <c r="C12" i="2"/>
  <c r="C11" i="2"/>
  <c r="B12" i="2"/>
  <c r="B13" i="2"/>
  <c r="D13" i="2" s="1"/>
  <c r="B11" i="2"/>
  <c r="D12" i="2" l="1"/>
  <c r="D11" i="2"/>
  <c r="J11" i="1"/>
  <c r="D11" i="1"/>
  <c r="L11" i="1" s="1"/>
  <c r="L10" i="1"/>
  <c r="J10" i="1"/>
  <c r="D10" i="1"/>
  <c r="J9" i="1"/>
  <c r="L9" i="1" s="1"/>
  <c r="D9" i="1"/>
  <c r="J8" i="1"/>
  <c r="D8" i="1"/>
  <c r="L8" i="1" s="1"/>
</calcChain>
</file>

<file path=xl/sharedStrings.xml><?xml version="1.0" encoding="utf-8"?>
<sst xmlns="http://schemas.openxmlformats.org/spreadsheetml/2006/main" count="36" uniqueCount="22">
  <si>
    <t>ComStage MSCI World TRN UCITS ETF (ETF110, ISIN LU0392494562)</t>
  </si>
  <si>
    <t>Index Level :</t>
  </si>
  <si>
    <t>Net</t>
  </si>
  <si>
    <t>Currency :</t>
  </si>
  <si>
    <t>USD</t>
  </si>
  <si>
    <t>Datum</t>
  </si>
  <si>
    <t>NAV</t>
  </si>
  <si>
    <t>Date</t>
  </si>
  <si>
    <t xml:space="preserve">WORLD Standard (Large+Mid Cap) </t>
  </si>
  <si>
    <t>http://www.comstage.de/Products/ProductDetails.aspx?p=147164488</t>
  </si>
  <si>
    <t>https://www.msci.com/end-of-day-data-regional</t>
  </si>
  <si>
    <t>ISIN: LU0292106167</t>
  </si>
  <si>
    <t>Name: DBLCI - OY Balanced UCITS ETF 1C (EUR hedged)</t>
  </si>
  <si>
    <t>Historical Data: Currency</t>
  </si>
  <si>
    <t>Kurs des Index</t>
  </si>
  <si>
    <t>TRACKING DIFFERENCE</t>
  </si>
  <si>
    <t>Rendite 2013</t>
  </si>
  <si>
    <t>Rendite 2014</t>
  </si>
  <si>
    <t>https://etf.deutscheawm.com/DEU/DEU/ETF/LU0292106167/DBX1LC/DBLCI-OY-Balanced-UCITS-ETF</t>
  </si>
  <si>
    <t>Rendite 2015</t>
  </si>
  <si>
    <t>iShares MSCI World UCITS ETF</t>
  </si>
  <si>
    <t xml:space="preserve"> IE00B4L5Y983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</si>
</sst>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m\ dd\,\ yyyy"/>
    <numFmt numFmtId="165" formatCode="#,##0.000"/>
    <numFmt numFmtId="166" formatCode="0.0%"/>
    <numFmt numFmtId="167" formatCode="#,##0.00000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4" tint="0.39997558519241921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9" fontId="1" fillId="0" borderId="0" applyFont="0" applyFill="0" applyBorder="0" applyAlignment="0" applyProtection="0"/>
  </cellStyleXfs>
  <cellXfs count="27">
    <xf numFmtId="0" fontId="0" fillId="2" borderId="0" xfId="0"/>
    <xf numFmtId="0" fontId="2" fillId="3" borderId="0" xfId="0" applyFont="1" applyFill="1" applyAlignment="1"/>
    <xf numFmtId="0" fontId="0" fillId="4" borderId="0" xfId="0" applyFill="1"/>
    <xf numFmtId="0" fontId="2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2" fillId="2" borderId="0" xfId="0" applyFont="1" applyBorder="1" applyAlignment="1"/>
    <xf numFmtId="0" fontId="0" fillId="2" borderId="0" xfId="0" applyBorder="1"/>
    <xf numFmtId="0" fontId="2" fillId="2" borderId="0" xfId="0" applyFont="1" applyAlignment="1"/>
    <xf numFmtId="0" fontId="2" fillId="5" borderId="0" xfId="0" applyFont="1" applyFill="1"/>
    <xf numFmtId="14" fontId="0" fillId="2" borderId="0" xfId="0" applyNumberFormat="1"/>
    <xf numFmtId="2" fontId="0" fillId="2" borderId="0" xfId="0" applyNumberFormat="1"/>
    <xf numFmtId="164" fontId="0" fillId="0" borderId="0" xfId="0" applyNumberFormat="1" applyFont="1" applyFill="1" applyBorder="1" applyAlignment="1"/>
    <xf numFmtId="165" fontId="0" fillId="0" borderId="0" xfId="0" applyNumberFormat="1" applyFont="1" applyFill="1" applyBorder="1" applyAlignment="1"/>
    <xf numFmtId="166" fontId="0" fillId="0" borderId="0" xfId="1" applyNumberFormat="1" applyFont="1"/>
    <xf numFmtId="166" fontId="0" fillId="0" borderId="0" xfId="1" applyNumberFormat="1" applyFont="1" applyBorder="1"/>
    <xf numFmtId="166" fontId="0" fillId="2" borderId="0" xfId="0" applyNumberFormat="1" applyBorder="1"/>
    <xf numFmtId="0" fontId="0" fillId="4" borderId="0" xfId="0" applyFill="1" applyBorder="1"/>
    <xf numFmtId="0" fontId="2" fillId="2" borderId="0" xfId="0" applyNumberFormat="1" applyFont="1" applyFill="1" applyAlignment="1">
      <alignment horizontal="center"/>
    </xf>
    <xf numFmtId="14" fontId="0" fillId="2" borderId="0" xfId="0" applyNumberFormat="1" applyFill="1"/>
    <xf numFmtId="39" fontId="0" fillId="2" borderId="0" xfId="0" applyNumberFormat="1" applyFill="1"/>
    <xf numFmtId="167" fontId="0" fillId="4" borderId="0" xfId="0" applyNumberFormat="1" applyFill="1"/>
    <xf numFmtId="0" fontId="2" fillId="6" borderId="0" xfId="0" applyFont="1" applyFill="1"/>
    <xf numFmtId="10" fontId="0" fillId="4" borderId="0" xfId="1" applyNumberFormat="1" applyFont="1" applyFill="1"/>
    <xf numFmtId="10" fontId="1" fillId="6" borderId="0" xfId="1" applyNumberFormat="1" applyFont="1" applyFill="1"/>
    <xf numFmtId="0" fontId="2" fillId="2" borderId="0" xfId="0" applyNumberFormat="1" applyFont="1" applyFill="1"/>
    <xf numFmtId="0" fontId="3" fillId="4" borderId="0" xfId="0" applyFont="1" applyFill="1" applyAlignment="1">
      <alignment vertical="center"/>
    </xf>
    <xf numFmtId="166" fontId="0" fillId="0" borderId="0" xfId="1" applyNumberFormat="1" applyFont="1" applyFill="1" applyBorder="1" applyAlignme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104774</xdr:colOff>
      <xdr:row>1</xdr:row>
      <xdr:rowOff>9525</xdr:rowOff>
    </xdr:from>
    <xdr:to>
      <xdr:col>24</xdr:col>
      <xdr:colOff>527789</xdr:colOff>
      <xdr:row>20</xdr:row>
      <xdr:rowOff>38100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049" y="171450"/>
          <a:ext cx="8805015" cy="3105150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13</xdr:row>
      <xdr:rowOff>152400</xdr:rowOff>
    </xdr:from>
    <xdr:to>
      <xdr:col>5</xdr:col>
      <xdr:colOff>723382</xdr:colOff>
      <xdr:row>23</xdr:row>
      <xdr:rowOff>28388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817"/>
        <a:stretch/>
      </xdr:blipFill>
      <xdr:spPr>
        <a:xfrm>
          <a:off x="714375" y="2257425"/>
          <a:ext cx="3819007" cy="1495238"/>
        </a:xfrm>
        <a:prstGeom prst="rect">
          <a:avLst/>
        </a:prstGeom>
      </xdr:spPr>
    </xdr:pic>
    <xdr:clientData/>
  </xdr:twoCellAnchor>
  <xdr:twoCellAnchor editAs="oneCell">
    <xdr:from>
      <xdr:col>6</xdr:col>
      <xdr:colOff>687127</xdr:colOff>
      <xdr:row>13</xdr:row>
      <xdr:rowOff>133350</xdr:rowOff>
    </xdr:from>
    <xdr:to>
      <xdr:col>12</xdr:col>
      <xdr:colOff>551681</xdr:colOff>
      <xdr:row>49</xdr:row>
      <xdr:rowOff>141926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59127" y="2238375"/>
          <a:ext cx="4731829" cy="58378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481144</xdr:colOff>
      <xdr:row>0</xdr:row>
      <xdr:rowOff>76200</xdr:rowOff>
    </xdr:from>
    <xdr:to>
      <xdr:col>17</xdr:col>
      <xdr:colOff>161006</xdr:colOff>
      <xdr:row>34</xdr:row>
      <xdr:rowOff>75426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82219" y="76200"/>
          <a:ext cx="6537862" cy="5504676"/>
        </a:xfrm>
        <a:prstGeom prst="rect">
          <a:avLst/>
        </a:prstGeom>
      </xdr:spPr>
    </xdr:pic>
    <xdr:clientData/>
  </xdr:twoCellAnchor>
  <xdr:twoCellAnchor editAs="oneCell">
    <xdr:from>
      <xdr:col>0</xdr:col>
      <xdr:colOff>5733</xdr:colOff>
      <xdr:row>23</xdr:row>
      <xdr:rowOff>9525</xdr:rowOff>
    </xdr:from>
    <xdr:to>
      <xdr:col>5</xdr:col>
      <xdr:colOff>170343</xdr:colOff>
      <xdr:row>43</xdr:row>
      <xdr:rowOff>37487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33" y="3733800"/>
          <a:ext cx="5898660" cy="32664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22</xdr:row>
      <xdr:rowOff>57150</xdr:rowOff>
    </xdr:from>
    <xdr:to>
      <xdr:col>12</xdr:col>
      <xdr:colOff>171450</xdr:colOff>
      <xdr:row>42</xdr:row>
      <xdr:rowOff>76200</xdr:rowOff>
    </xdr:to>
    <xdr:pic>
      <xdr:nvPicPr>
        <xdr:cNvPr id="2" name="Grafi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838575"/>
          <a:ext cx="8953500" cy="325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638175</xdr:colOff>
      <xdr:row>24</xdr:row>
      <xdr:rowOff>123825</xdr:rowOff>
    </xdr:from>
    <xdr:to>
      <xdr:col>21</xdr:col>
      <xdr:colOff>114300</xdr:colOff>
      <xdr:row>42</xdr:row>
      <xdr:rowOff>114300</xdr:rowOff>
    </xdr:to>
    <xdr:pic>
      <xdr:nvPicPr>
        <xdr:cNvPr id="3" name="Grafik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229100"/>
          <a:ext cx="6334125" cy="290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257175</xdr:colOff>
      <xdr:row>1</xdr:row>
      <xdr:rowOff>123825</xdr:rowOff>
    </xdr:from>
    <xdr:to>
      <xdr:col>24</xdr:col>
      <xdr:colOff>680190</xdr:colOff>
      <xdr:row>19</xdr:row>
      <xdr:rowOff>95250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25050" y="285750"/>
          <a:ext cx="8805015" cy="310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1:N24"/>
  <sheetViews>
    <sheetView tabSelected="1" workbookViewId="0">
      <selection activeCell="G5" sqref="G5"/>
    </sheetView>
  </sheetViews>
  <sheetFormatPr baseColWidth="10" defaultRowHeight="12.75" x14ac:dyDescent="0.2"/>
  <cols>
    <col min="1" max="7" width="11.42578125" style="2"/>
    <col min="8" max="8" width="15.85546875" style="2" customWidth="1"/>
    <col min="9" max="16384" width="11.42578125" style="2"/>
  </cols>
  <sheetData>
    <row r="1" spans="2:14" x14ac:dyDescent="0.2">
      <c r="B1" s="1" t="s">
        <v>0</v>
      </c>
      <c r="C1" s="1"/>
      <c r="D1" s="1"/>
      <c r="E1" s="1"/>
      <c r="F1" s="1"/>
      <c r="G1" s="1"/>
    </row>
    <row r="2" spans="2:14" customFormat="1" x14ac:dyDescent="0.2">
      <c r="H2" s="3" t="s">
        <v>1</v>
      </c>
      <c r="I2" s="4" t="s">
        <v>2</v>
      </c>
      <c r="J2" s="4"/>
      <c r="K2" s="5"/>
      <c r="L2" s="5"/>
      <c r="M2" s="6"/>
    </row>
    <row r="3" spans="2:14" customFormat="1" x14ac:dyDescent="0.2">
      <c r="H3" s="3" t="s">
        <v>3</v>
      </c>
      <c r="I3" s="4" t="s">
        <v>4</v>
      </c>
      <c r="J3" s="4"/>
      <c r="K3" s="6"/>
      <c r="L3" s="6"/>
      <c r="M3" s="5"/>
      <c r="N3" s="7"/>
    </row>
    <row r="4" spans="2:14" customFormat="1" x14ac:dyDescent="0.2">
      <c r="H4" s="4"/>
      <c r="I4" s="4"/>
      <c r="J4" s="4"/>
      <c r="K4" s="6"/>
      <c r="L4" s="6"/>
      <c r="M4" s="6"/>
    </row>
    <row r="5" spans="2:14" customFormat="1" x14ac:dyDescent="0.2">
      <c r="H5" s="4"/>
      <c r="I5" s="4"/>
      <c r="J5" s="4"/>
      <c r="K5" s="6"/>
      <c r="L5" s="6"/>
      <c r="M5" s="6"/>
    </row>
    <row r="6" spans="2:14" customFormat="1" x14ac:dyDescent="0.2">
      <c r="B6" s="8" t="s">
        <v>5</v>
      </c>
      <c r="C6" s="8" t="s">
        <v>6</v>
      </c>
      <c r="H6" s="3" t="s">
        <v>7</v>
      </c>
      <c r="I6" s="3" t="s">
        <v>8</v>
      </c>
      <c r="J6" s="4"/>
      <c r="K6" s="4"/>
      <c r="L6" s="6"/>
      <c r="M6" s="6"/>
    </row>
    <row r="7" spans="2:14" customFormat="1" x14ac:dyDescent="0.2">
      <c r="B7" s="9">
        <v>40907</v>
      </c>
      <c r="C7" s="10">
        <v>29.339700000000001</v>
      </c>
      <c r="H7" s="11">
        <v>40907</v>
      </c>
      <c r="I7" s="12">
        <v>100</v>
      </c>
      <c r="J7" s="4"/>
      <c r="K7" s="4"/>
      <c r="L7" s="6"/>
      <c r="M7" s="6"/>
    </row>
    <row r="8" spans="2:14" customFormat="1" x14ac:dyDescent="0.2">
      <c r="B8" s="9">
        <v>41271</v>
      </c>
      <c r="C8" s="10">
        <v>33.637700000000002</v>
      </c>
      <c r="D8" s="13">
        <f t="shared" ref="D8:D10" si="0">C8/C7-1</f>
        <v>0.14649093208178687</v>
      </c>
      <c r="H8" s="11">
        <v>41271</v>
      </c>
      <c r="I8" s="12">
        <v>114.82</v>
      </c>
      <c r="J8" s="14">
        <f t="shared" ref="J8:J11" si="1">I8/I7-1</f>
        <v>0.14819999999999989</v>
      </c>
      <c r="K8" s="4"/>
      <c r="L8" s="15">
        <f>D8-J8</f>
        <v>-1.7090679182130142E-3</v>
      </c>
      <c r="M8" s="6"/>
    </row>
    <row r="9" spans="2:14" customFormat="1" x14ac:dyDescent="0.2">
      <c r="B9" s="9">
        <v>41638</v>
      </c>
      <c r="C9" s="10">
        <v>42.826099999999997</v>
      </c>
      <c r="D9" s="13">
        <f t="shared" si="0"/>
        <v>0.27315779616323344</v>
      </c>
      <c r="H9" s="11">
        <v>41638</v>
      </c>
      <c r="I9" s="12">
        <v>146.29</v>
      </c>
      <c r="J9" s="14">
        <f t="shared" si="1"/>
        <v>0.27408117052778258</v>
      </c>
      <c r="K9" s="4"/>
      <c r="L9" s="15">
        <f t="shared" ref="L9:L11" si="2">D9-J9</f>
        <v>-9.2337436454914545E-4</v>
      </c>
      <c r="M9" s="6"/>
    </row>
    <row r="10" spans="2:14" customFormat="1" x14ac:dyDescent="0.2">
      <c r="B10" s="9">
        <v>42003</v>
      </c>
      <c r="C10" s="10">
        <v>45.303899999999999</v>
      </c>
      <c r="D10" s="13">
        <f t="shared" si="0"/>
        <v>5.7857241261753956E-2</v>
      </c>
      <c r="H10" s="11">
        <v>42003</v>
      </c>
      <c r="I10" s="12">
        <v>154.99</v>
      </c>
      <c r="J10" s="14">
        <f t="shared" si="1"/>
        <v>5.9470913938068248E-2</v>
      </c>
      <c r="K10" s="4"/>
      <c r="L10" s="15">
        <f t="shared" si="2"/>
        <v>-1.6136726763142928E-3</v>
      </c>
      <c r="M10" s="6"/>
    </row>
    <row r="11" spans="2:14" customFormat="1" x14ac:dyDescent="0.2">
      <c r="B11" s="9">
        <v>42368</v>
      </c>
      <c r="C11" s="10">
        <v>45.015300000000003</v>
      </c>
      <c r="D11" s="13">
        <f>C11/C10-1</f>
        <v>-6.3703124896531405E-3</v>
      </c>
      <c r="H11" s="11">
        <v>42368</v>
      </c>
      <c r="I11" s="12">
        <v>153.88</v>
      </c>
      <c r="J11" s="14">
        <f t="shared" si="1"/>
        <v>-7.161752371120822E-3</v>
      </c>
      <c r="K11" s="4"/>
      <c r="L11" s="15">
        <f t="shared" si="2"/>
        <v>7.9143988146768152E-4</v>
      </c>
      <c r="M11" s="6"/>
    </row>
    <row r="12" spans="2:14" customFormat="1" x14ac:dyDescent="0.2">
      <c r="H12" s="6"/>
      <c r="I12" s="6"/>
      <c r="J12" s="6"/>
      <c r="K12" s="6"/>
      <c r="L12" s="6"/>
      <c r="M12" s="6"/>
    </row>
    <row r="13" spans="2:14" customFormat="1" x14ac:dyDescent="0.2">
      <c r="B13" t="s">
        <v>9</v>
      </c>
      <c r="H13" s="6" t="s">
        <v>10</v>
      </c>
      <c r="I13" s="6"/>
      <c r="J13" s="6"/>
      <c r="K13" s="6"/>
      <c r="L13" s="6"/>
      <c r="M13" s="6"/>
    </row>
    <row r="14" spans="2:14" customFormat="1" x14ac:dyDescent="0.2">
      <c r="H14" s="6"/>
      <c r="I14" s="6"/>
      <c r="J14" s="6"/>
      <c r="K14" s="6"/>
      <c r="L14" s="6"/>
      <c r="M14" s="6"/>
    </row>
    <row r="15" spans="2:14" customFormat="1" x14ac:dyDescent="0.2"/>
    <row r="16" spans="2:14" customFormat="1" x14ac:dyDescent="0.2"/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21"/>
  <sheetViews>
    <sheetView zoomScaleNormal="100" workbookViewId="0">
      <selection activeCell="H2" sqref="H2:L11"/>
    </sheetView>
  </sheetViews>
  <sheetFormatPr baseColWidth="10" defaultRowHeight="12.75" x14ac:dyDescent="0.2"/>
  <cols>
    <col min="1" max="1" width="16.85546875" style="2" customWidth="1"/>
    <col min="2" max="3" width="14.28515625" style="2" customWidth="1"/>
    <col min="4" max="4" width="22.85546875" style="2" bestFit="1" customWidth="1"/>
    <col min="5" max="5" width="17.7109375" style="2" customWidth="1"/>
    <col min="6" max="6" width="20.140625" style="2" customWidth="1"/>
    <col min="7" max="16384" width="11.42578125" style="2"/>
  </cols>
  <sheetData>
    <row r="1" spans="1:14" ht="12.75" customHeight="1" x14ac:dyDescent="0.2">
      <c r="A1" s="24" t="s">
        <v>11</v>
      </c>
      <c r="B1" s="24"/>
      <c r="C1" s="24"/>
      <c r="D1" s="24"/>
    </row>
    <row r="2" spans="1:14" x14ac:dyDescent="0.2">
      <c r="A2" s="24" t="s">
        <v>12</v>
      </c>
      <c r="B2" s="24"/>
      <c r="C2" s="24"/>
      <c r="D2" s="24"/>
      <c r="E2" s="24"/>
      <c r="F2" s="24"/>
      <c r="G2" s="16"/>
      <c r="H2" s="16"/>
      <c r="I2" s="16"/>
      <c r="J2" s="16"/>
      <c r="K2" s="16"/>
      <c r="L2" s="16"/>
      <c r="M2" s="16"/>
      <c r="N2" s="16"/>
    </row>
    <row r="3" spans="1:14" x14ac:dyDescent="0.2">
      <c r="A3" s="24" t="s">
        <v>13</v>
      </c>
      <c r="B3" s="24"/>
      <c r="C3" s="24"/>
      <c r="D3" s="24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">
      <c r="A5" s="17" t="s">
        <v>5</v>
      </c>
      <c r="B5" s="17" t="s">
        <v>6</v>
      </c>
      <c r="C5" s="17" t="s">
        <v>14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2.75" customHeight="1" x14ac:dyDescent="0.2">
      <c r="A6" s="18">
        <v>42369</v>
      </c>
      <c r="B6" s="19">
        <v>15.906700000000001</v>
      </c>
      <c r="C6" s="19">
        <v>166.84</v>
      </c>
    </row>
    <row r="7" spans="1:14" ht="12.75" customHeight="1" x14ac:dyDescent="0.2">
      <c r="A7" s="18">
        <v>42004</v>
      </c>
      <c r="B7" s="19">
        <v>21.415700000000001</v>
      </c>
      <c r="C7" s="19">
        <v>223.33</v>
      </c>
    </row>
    <row r="8" spans="1:14" ht="12.75" customHeight="1" x14ac:dyDescent="0.2">
      <c r="A8" s="18">
        <v>41639</v>
      </c>
      <c r="B8" s="19">
        <v>27.398599999999998</v>
      </c>
      <c r="C8" s="19">
        <v>284.08909999999997</v>
      </c>
      <c r="E8" s="20"/>
    </row>
    <row r="9" spans="1:14" x14ac:dyDescent="0.2">
      <c r="A9" s="18">
        <v>41274</v>
      </c>
      <c r="B9" s="19">
        <v>31.595700000000001</v>
      </c>
      <c r="C9" s="19">
        <v>325.77179999999998</v>
      </c>
    </row>
    <row r="10" spans="1:14" x14ac:dyDescent="0.2">
      <c r="D10" s="21" t="s">
        <v>15</v>
      </c>
    </row>
    <row r="11" spans="1:14" x14ac:dyDescent="0.2">
      <c r="A11" s="2" t="s">
        <v>19</v>
      </c>
      <c r="B11" s="22">
        <f>(B6/B7)-1</f>
        <v>-0.2572411828705109</v>
      </c>
      <c r="C11" s="22">
        <f>(C6/C7)-1</f>
        <v>-0.25294407379214623</v>
      </c>
      <c r="D11" s="23">
        <f>B11-C11</f>
        <v>-4.2971090783646693E-3</v>
      </c>
    </row>
    <row r="12" spans="1:14" x14ac:dyDescent="0.2">
      <c r="A12" s="2" t="s">
        <v>17</v>
      </c>
      <c r="B12" s="22">
        <f t="shared" ref="B12:C13" si="0">(B7/B8)-1</f>
        <v>-0.21836517194309191</v>
      </c>
      <c r="C12" s="22">
        <f t="shared" si="0"/>
        <v>-0.21387339394577254</v>
      </c>
      <c r="D12" s="23">
        <f>B12-C12</f>
        <v>-4.4917779973193683E-3</v>
      </c>
    </row>
    <row r="13" spans="1:14" x14ac:dyDescent="0.2">
      <c r="A13" s="2" t="s">
        <v>16</v>
      </c>
      <c r="B13" s="22">
        <f t="shared" si="0"/>
        <v>-0.13283769626879616</v>
      </c>
      <c r="C13" s="22">
        <f t="shared" si="0"/>
        <v>-0.12795060837064476</v>
      </c>
      <c r="D13" s="23">
        <f>B13-C13</f>
        <v>-4.8870878981513988E-3</v>
      </c>
    </row>
    <row r="14" spans="1:14" x14ac:dyDescent="0.2">
      <c r="B14" s="22"/>
      <c r="C14" s="22"/>
      <c r="D14" s="23"/>
    </row>
    <row r="21" spans="1:1" x14ac:dyDescent="0.2">
      <c r="A21" s="2" t="s">
        <v>18</v>
      </c>
    </row>
  </sheetData>
  <mergeCells count="3">
    <mergeCell ref="A1:D1"/>
    <mergeCell ref="A2:F2"/>
    <mergeCell ref="A3:D3"/>
  </mergeCells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6"/>
  <sheetViews>
    <sheetView workbookViewId="0">
      <selection activeCell="J14" sqref="J14"/>
    </sheetView>
  </sheetViews>
  <sheetFormatPr baseColWidth="10" defaultRowHeight="12.75" x14ac:dyDescent="0.2"/>
  <cols>
    <col min="1" max="1" width="2.7109375" customWidth="1"/>
    <col min="2" max="2" width="15.140625" customWidth="1"/>
    <col min="8" max="8" width="12.85546875" bestFit="1" customWidth="1"/>
  </cols>
  <sheetData>
    <row r="3" spans="2:12" ht="30" x14ac:dyDescent="0.2">
      <c r="B3" s="25" t="s">
        <v>20</v>
      </c>
    </row>
    <row r="4" spans="2:12" x14ac:dyDescent="0.2">
      <c r="B4" s="2" t="s">
        <v>21</v>
      </c>
    </row>
    <row r="7" spans="2:12" x14ac:dyDescent="0.2">
      <c r="B7" s="3" t="s">
        <v>1</v>
      </c>
      <c r="C7" s="4" t="s">
        <v>2</v>
      </c>
      <c r="D7" s="4"/>
      <c r="E7" s="4"/>
      <c r="H7" s="3" t="s">
        <v>1</v>
      </c>
      <c r="I7" s="4" t="s">
        <v>2</v>
      </c>
      <c r="J7" s="4"/>
      <c r="K7" s="5"/>
      <c r="L7" s="5"/>
    </row>
    <row r="8" spans="2:12" x14ac:dyDescent="0.2">
      <c r="B8" s="3" t="s">
        <v>3</v>
      </c>
      <c r="C8" s="4" t="s">
        <v>4</v>
      </c>
      <c r="D8" s="4"/>
      <c r="E8" s="4"/>
      <c r="H8" s="3" t="s">
        <v>3</v>
      </c>
      <c r="I8" s="4" t="s">
        <v>4</v>
      </c>
      <c r="J8" s="4"/>
      <c r="K8" s="6"/>
      <c r="L8" s="6"/>
    </row>
    <row r="9" spans="2:12" x14ac:dyDescent="0.2">
      <c r="B9" s="4"/>
      <c r="C9" s="4"/>
      <c r="D9" s="4"/>
      <c r="E9" s="4"/>
      <c r="H9" s="4"/>
      <c r="I9" s="4"/>
      <c r="J9" s="4"/>
      <c r="K9" s="6"/>
      <c r="L9" s="6"/>
    </row>
    <row r="10" spans="2:12" x14ac:dyDescent="0.2">
      <c r="B10" s="4"/>
      <c r="C10" s="4"/>
      <c r="D10" s="4"/>
      <c r="E10" s="4"/>
      <c r="H10" s="4"/>
      <c r="I10" s="4"/>
      <c r="J10" s="4"/>
      <c r="K10" s="6"/>
      <c r="L10" s="6"/>
    </row>
    <row r="11" spans="2:12" x14ac:dyDescent="0.2">
      <c r="B11" s="3" t="s">
        <v>7</v>
      </c>
      <c r="C11" s="3" t="s">
        <v>8</v>
      </c>
      <c r="D11" s="4"/>
      <c r="E11" s="4"/>
      <c r="H11" s="3" t="s">
        <v>7</v>
      </c>
      <c r="I11" s="3" t="s">
        <v>8</v>
      </c>
      <c r="J11" s="4"/>
      <c r="K11" s="4"/>
      <c r="L11" s="6"/>
    </row>
    <row r="12" spans="2:12" x14ac:dyDescent="0.2">
      <c r="B12" s="11">
        <v>40907</v>
      </c>
      <c r="C12" s="12">
        <v>100</v>
      </c>
      <c r="D12" s="4"/>
      <c r="E12" s="4"/>
      <c r="H12" s="11">
        <v>40907</v>
      </c>
      <c r="I12" s="12">
        <v>100</v>
      </c>
      <c r="J12" s="4"/>
      <c r="K12" s="4"/>
      <c r="L12" s="6"/>
    </row>
    <row r="13" spans="2:12" x14ac:dyDescent="0.2">
      <c r="B13" s="11">
        <v>41274</v>
      </c>
      <c r="C13" s="12">
        <v>115.83</v>
      </c>
      <c r="D13" s="26">
        <v>0.15829999999999989</v>
      </c>
      <c r="E13" s="4"/>
      <c r="H13" s="11">
        <v>41271</v>
      </c>
      <c r="I13" s="12">
        <v>114.82</v>
      </c>
      <c r="J13" s="14">
        <f t="shared" ref="J13:J16" si="0">I13/I12-1</f>
        <v>0.14819999999999989</v>
      </c>
      <c r="K13" s="4"/>
      <c r="L13" s="15"/>
    </row>
    <row r="14" spans="2:12" x14ac:dyDescent="0.2">
      <c r="B14" s="11">
        <v>41639</v>
      </c>
      <c r="C14" s="12">
        <v>146.72</v>
      </c>
      <c r="D14" s="26">
        <v>0.26668393335059992</v>
      </c>
      <c r="E14" s="4"/>
      <c r="H14" s="11">
        <v>41638</v>
      </c>
      <c r="I14" s="12">
        <v>146.29</v>
      </c>
      <c r="J14" s="14">
        <f t="shared" si="0"/>
        <v>0.27408117052778258</v>
      </c>
      <c r="K14" s="4"/>
      <c r="L14" s="15"/>
    </row>
    <row r="15" spans="2:12" x14ac:dyDescent="0.2">
      <c r="B15" s="11">
        <v>42004</v>
      </c>
      <c r="C15" s="12">
        <v>153.97</v>
      </c>
      <c r="D15" s="26">
        <v>4.9413849509269303E-2</v>
      </c>
      <c r="E15" s="4"/>
      <c r="H15" s="11">
        <v>42003</v>
      </c>
      <c r="I15" s="12">
        <v>154.99</v>
      </c>
      <c r="J15" s="14">
        <f t="shared" si="0"/>
        <v>5.9470913938068248E-2</v>
      </c>
      <c r="K15" s="4"/>
      <c r="L15" s="15"/>
    </row>
    <row r="16" spans="2:12" x14ac:dyDescent="0.2">
      <c r="B16" s="11">
        <v>42369</v>
      </c>
      <c r="C16" s="12">
        <v>152.63</v>
      </c>
      <c r="D16" s="26">
        <v>-8.7029940897577207E-3</v>
      </c>
      <c r="E16" s="4"/>
      <c r="H16" s="11">
        <v>42368</v>
      </c>
      <c r="I16" s="12">
        <v>153.88</v>
      </c>
      <c r="J16" s="14">
        <f t="shared" si="0"/>
        <v>-7.161752371120822E-3</v>
      </c>
      <c r="K16" s="4"/>
      <c r="L16" s="15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Comstage MSCI World</vt:lpstr>
      <vt:lpstr>DB-Xtracker OY</vt:lpstr>
      <vt:lpstr>Ishares vs. Comstage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2016-01-07T23:54:44Z</dcterms:created>
  <dcterms:modified xsi:type="dcterms:W3CDTF">2016-01-08T08:46:20Z</dcterms:modified>
</cp:coreProperties>
</file>